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60" windowWidth="18855" windowHeight="1147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'Лист3'!$A$1:$Y$102</definedName>
  </definedNames>
  <calcPr calcId="125725"/>
</workbook>
</file>

<file path=xl/comments3.xml><?xml version="1.0" encoding="utf-8"?>
<comments xmlns="http://schemas.openxmlformats.org/spreadsheetml/2006/main">
  <authors>
    <author>ШУмилова В А</author>
  </authors>
  <commentList>
    <comment ref="B8" authorId="0">
      <text>
        <r>
          <rPr>
            <b/>
            <sz val="9"/>
            <rFont val="Tahoma"/>
            <family val="2"/>
          </rPr>
          <t>Юсан А.И.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Уланов В.Н.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Tahoma"/>
            <family val="2"/>
          </rPr>
          <t>Балакин М.Н.
Балакина О.М.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>Проурзина Н.С.</t>
        </r>
        <r>
          <rPr>
            <sz val="9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9"/>
            <rFont val="Tahoma"/>
            <family val="2"/>
          </rPr>
          <t>2 гр. - 6 г.о. 
(8 + 8 чел)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гр. - 5 г.о.
(12 чел)</t>
        </r>
      </text>
    </comment>
    <comment ref="B12" authorId="0">
      <text>
        <r>
          <rPr>
            <b/>
            <sz val="9"/>
            <rFont val="Tahoma"/>
            <family val="2"/>
          </rPr>
          <t>Балакина Н.С.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Балакина Н.С.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>Балакина Н.С.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Лучинская Г.С.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Свинцов Роман Дмитриевич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>Джораев Алихан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rFont val="Tahoma"/>
            <family val="2"/>
          </rPr>
          <t>Палиенко Максим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Цыганова А.С.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Цыганова А.С.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Бурлаков Е.А.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Лутцев А.В.
Лутцева Е.Э.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Моцкене И.Ю.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>Моцкене И.Ю.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Бондаренко Т.И.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Гречихина Е.В.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Цыганова А.С.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Цыганова А.С.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Захарова С.Г.
Некипелова В.А.
Аникина Н.Н.</t>
        </r>
      </text>
    </comment>
    <comment ref="D28" authorId="0">
      <text>
        <r>
          <rPr>
            <b/>
            <sz val="9"/>
            <rFont val="Tahoma"/>
            <family val="2"/>
          </rPr>
          <t>Некипелова - 2гр.(24)</t>
        </r>
      </text>
    </comment>
    <comment ref="G28" authorId="0">
      <text>
        <r>
          <rPr>
            <b/>
            <sz val="9"/>
            <rFont val="Tahoma"/>
            <family val="2"/>
          </rPr>
          <t>Аникина - 2гр.(24)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b/>
            <sz val="9"/>
            <rFont val="Tahoma"/>
            <family val="2"/>
          </rPr>
          <t>Захарова - 2гр.(27)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Соловьёва Е.А.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>Соловьёва Е.А.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Соловьёва Е.А.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2"/>
          </rPr>
          <t>Аникина Н.Н.
Переверзева М.А.</t>
        </r>
        <r>
          <rPr>
            <sz val="9"/>
            <rFont val="Tahoma"/>
            <family val="2"/>
          </rPr>
          <t xml:space="preserve">
</t>
        </r>
      </text>
    </comment>
    <comment ref="G32" authorId="0">
      <text>
        <r>
          <rPr>
            <b/>
            <sz val="9"/>
            <rFont val="Tahoma"/>
            <family val="2"/>
          </rPr>
          <t>Аникина - 2гр.(20)
Переверзева - 2гр.(24)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2"/>
          </rPr>
          <t>Вивдюк М.А.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2"/>
          </rPr>
          <t>Рысаева М.В.</t>
        </r>
        <r>
          <rPr>
            <sz val="9"/>
            <rFont val="Tahoma"/>
            <family val="2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2"/>
          </rPr>
          <t>Рысаева М.В.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2"/>
          </rPr>
          <t>Лучинский С.В.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Лучинская Г.С.</t>
        </r>
        <r>
          <rPr>
            <sz val="9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rFont val="Tahoma"/>
            <family val="2"/>
          </rPr>
          <t>Рыбникова Н.В.</t>
        </r>
        <r>
          <rPr>
            <sz val="9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9"/>
            <rFont val="Tahoma"/>
            <family val="2"/>
          </rPr>
          <t>Балакина Н.С.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9"/>
            <rFont val="Tahoma"/>
            <family val="2"/>
          </rPr>
          <t>Павлова Оксана Андреевна</t>
        </r>
        <r>
          <rPr>
            <sz val="9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9"/>
            <rFont val="Tahoma"/>
            <family val="2"/>
          </rPr>
          <t>Палиенко Максим Борисович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9"/>
            <rFont val="Tahoma"/>
            <family val="2"/>
          </rPr>
          <t>Гороховская О.М.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Яковлева О.В.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9"/>
            <rFont val="Tahoma"/>
            <family val="2"/>
          </rPr>
          <t>Ануфриева А.Е.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9"/>
            <rFont val="Tahoma"/>
            <family val="2"/>
          </rPr>
          <t>Ануфриева А.Е.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>Ануфриева А.Е.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>Мошна В.В.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>Мошна В.В.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b/>
            <sz val="9"/>
            <rFont val="Tahoma"/>
            <family val="2"/>
          </rPr>
          <t>Мошна В.В.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>Смирнова В.И.
Басько Г.Н.
Шарова Е.М.
Бабкина Т.А.</t>
        </r>
        <r>
          <rPr>
            <sz val="9"/>
            <rFont val="Tahoma"/>
            <family val="2"/>
          </rPr>
          <t xml:space="preserve">
</t>
        </r>
      </text>
    </comment>
    <comment ref="J52" authorId="0">
      <text>
        <r>
          <rPr>
            <sz val="9"/>
            <rFont val="Tahoma"/>
            <family val="2"/>
          </rPr>
          <t>Смирнова - 2 гр. (24)
Басько - 2 гр. (24)</t>
        </r>
      </text>
    </comment>
    <comment ref="M52" authorId="0">
      <text>
        <r>
          <rPr>
            <sz val="9"/>
            <rFont val="Tahoma"/>
            <family val="2"/>
          </rPr>
          <t xml:space="preserve">Бабкина - 2гр.(24)
Шарова - 2гр.(24)
</t>
        </r>
      </text>
    </comment>
    <comment ref="B53" authorId="0">
      <text>
        <r>
          <rPr>
            <b/>
            <sz val="9"/>
            <rFont val="Tahoma"/>
            <family val="2"/>
          </rPr>
          <t>Никулина С.А.</t>
        </r>
        <r>
          <rPr>
            <sz val="9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9"/>
            <rFont val="Tahoma"/>
            <family val="2"/>
          </rPr>
          <t>Никулина С.А.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sz val="9"/>
            <rFont val="Tahoma"/>
            <family val="2"/>
          </rPr>
          <t>Гальченко Алиса</t>
        </r>
      </text>
    </comment>
    <comment ref="H54" authorId="0">
      <text>
        <r>
          <rPr>
            <b/>
            <sz val="9"/>
            <rFont val="Tahoma"/>
            <family val="2"/>
          </rPr>
          <t>Михайлов Владислав Евгеньевич,
Ларина Ульяна Олеговна</t>
        </r>
        <r>
          <rPr>
            <sz val="9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9"/>
            <rFont val="Tahoma"/>
            <family val="2"/>
          </rPr>
          <t>Никулина С.А.</t>
        </r>
        <r>
          <rPr>
            <sz val="9"/>
            <rFont val="Tahoma"/>
            <family val="2"/>
          </rPr>
          <t xml:space="preserve">
</t>
        </r>
      </text>
    </comment>
    <comment ref="B56" authorId="0">
      <text>
        <r>
          <rPr>
            <b/>
            <sz val="9"/>
            <rFont val="Tahoma"/>
            <family val="2"/>
          </rPr>
          <t>Балакина Н.С.</t>
        </r>
        <r>
          <rPr>
            <sz val="9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9"/>
            <rFont val="Tahoma"/>
            <family val="2"/>
          </rPr>
          <t>Высоких В.С.</t>
        </r>
        <r>
          <rPr>
            <sz val="9"/>
            <rFont val="Tahoma"/>
            <family val="2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2"/>
          </rPr>
          <t>Захарова С.Г.</t>
        </r>
        <r>
          <rPr>
            <sz val="9"/>
            <rFont val="Tahoma"/>
            <family val="2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Хоменко И.Н.</t>
        </r>
        <r>
          <rPr>
            <sz val="9"/>
            <rFont val="Tahoma"/>
            <family val="2"/>
          </rPr>
          <t xml:space="preserve">
</t>
        </r>
      </text>
    </comment>
    <comment ref="B62" authorId="0">
      <text>
        <r>
          <rPr>
            <b/>
            <sz val="9"/>
            <rFont val="Tahoma"/>
            <family val="2"/>
          </rPr>
          <t>Власова Л.В.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>Власова Л.В.</t>
        </r>
        <r>
          <rPr>
            <sz val="9"/>
            <rFont val="Tahoma"/>
            <family val="2"/>
          </rPr>
          <t xml:space="preserve">
</t>
        </r>
      </text>
    </comment>
    <comment ref="B64" authorId="0">
      <text>
        <r>
          <rPr>
            <b/>
            <sz val="9"/>
            <rFont val="Tahoma"/>
            <family val="2"/>
          </rPr>
          <t>Власова Л.В.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rFont val="Tahoma"/>
            <family val="2"/>
          </rPr>
          <t>Власова Л.В.</t>
        </r>
        <r>
          <rPr>
            <sz val="9"/>
            <rFont val="Tahoma"/>
            <family val="2"/>
          </rPr>
          <t xml:space="preserve">
</t>
        </r>
      </text>
    </comment>
    <comment ref="B66" authorId="0">
      <text>
        <r>
          <rPr>
            <b/>
            <sz val="9"/>
            <rFont val="Tahoma"/>
            <family val="2"/>
          </rPr>
          <t>Власова Л.В.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rFont val="Tahoma"/>
            <family val="2"/>
          </rPr>
          <t>Варламова Н.М.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rFont val="Tahoma"/>
            <family val="2"/>
          </rPr>
          <t>Варламова Н.М.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Головина О.В.</t>
        </r>
        <r>
          <rPr>
            <sz val="9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Шабакова Т.А.</t>
        </r>
        <r>
          <rPr>
            <sz val="9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rFont val="Tahoma"/>
            <family val="2"/>
          </rPr>
          <t>Шабакова Т.А.</t>
        </r>
        <r>
          <rPr>
            <sz val="9"/>
            <rFont val="Tahoma"/>
            <family val="2"/>
          </rPr>
          <t xml:space="preserve">
</t>
        </r>
      </text>
    </comment>
    <comment ref="B73" authorId="0">
      <text>
        <r>
          <rPr>
            <b/>
            <sz val="9"/>
            <rFont val="Tahoma"/>
            <family val="2"/>
          </rPr>
          <t>Шабакова Т.А.</t>
        </r>
        <r>
          <rPr>
            <sz val="9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9"/>
            <rFont val="Tahoma"/>
            <family val="2"/>
          </rPr>
          <t>Бабкина Т.А.</t>
        </r>
        <r>
          <rPr>
            <sz val="9"/>
            <rFont val="Tahoma"/>
            <family val="2"/>
          </rPr>
          <t xml:space="preserve">
</t>
        </r>
      </text>
    </comment>
    <comment ref="M74" authorId="0">
      <text>
        <r>
          <rPr>
            <b/>
            <sz val="9"/>
            <rFont val="Tahoma"/>
            <family val="2"/>
          </rPr>
          <t>Бабкина - 2гр.(24)</t>
        </r>
        <r>
          <rPr>
            <sz val="9"/>
            <rFont val="Tahoma"/>
            <family val="2"/>
          </rPr>
          <t xml:space="preserve">
</t>
        </r>
      </text>
    </comment>
    <comment ref="B75" authorId="0">
      <text>
        <r>
          <rPr>
            <b/>
            <sz val="9"/>
            <rFont val="Tahoma"/>
            <family val="2"/>
          </rPr>
          <t>Захарова С.Г.</t>
        </r>
      </text>
    </comment>
    <comment ref="B76" authorId="0">
      <text>
        <r>
          <rPr>
            <b/>
            <sz val="9"/>
            <rFont val="Tahoma"/>
            <family val="2"/>
          </rPr>
          <t>Терентьева М.В.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>Никулина С.А.</t>
        </r>
        <r>
          <rPr>
            <sz val="9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9"/>
            <rFont val="Tahoma"/>
            <family val="2"/>
          </rPr>
          <t>Басько Г.Н.
Смирнова В.И.
Шарова Е.М.</t>
        </r>
        <r>
          <rPr>
            <sz val="9"/>
            <rFont val="Tahoma"/>
            <family val="2"/>
          </rPr>
          <t xml:space="preserve">
</t>
        </r>
      </text>
    </comment>
    <comment ref="J78" authorId="0">
      <text>
        <r>
          <rPr>
            <b/>
            <sz val="9"/>
            <rFont val="Tahoma"/>
            <family val="2"/>
          </rPr>
          <t>Басько - 2 гр.(24)
Смирнова - 2 гр.(24)</t>
        </r>
        <r>
          <rPr>
            <sz val="9"/>
            <rFont val="Tahoma"/>
            <family val="2"/>
          </rPr>
          <t xml:space="preserve">
</t>
        </r>
      </text>
    </comment>
    <comment ref="M78" authorId="0">
      <text>
        <r>
          <rPr>
            <b/>
            <sz val="9"/>
            <rFont val="Tahoma"/>
            <family val="2"/>
          </rPr>
          <t>Шарова - 2гр.(24)</t>
        </r>
        <r>
          <rPr>
            <sz val="9"/>
            <rFont val="Tahoma"/>
            <family val="2"/>
          </rPr>
          <t xml:space="preserve">
</t>
        </r>
      </text>
    </comment>
    <comment ref="B79" authorId="0">
      <text>
        <r>
          <rPr>
            <b/>
            <sz val="9"/>
            <rFont val="Tahoma"/>
            <family val="2"/>
          </rPr>
          <t>Некипелова В.А.</t>
        </r>
        <r>
          <rPr>
            <sz val="9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9"/>
            <rFont val="Tahoma"/>
            <family val="2"/>
          </rPr>
          <t>Злобина А.В.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>Переверзева М.А.</t>
        </r>
        <r>
          <rPr>
            <sz val="9"/>
            <rFont val="Tahoma"/>
            <family val="2"/>
          </rPr>
          <t xml:space="preserve">
</t>
        </r>
      </text>
    </comment>
    <comment ref="B82" authorId="0">
      <text>
        <r>
          <rPr>
            <b/>
            <sz val="9"/>
            <rFont val="Tahoma"/>
            <family val="2"/>
          </rPr>
          <t>Головина О.В.</t>
        </r>
        <r>
          <rPr>
            <sz val="9"/>
            <rFont val="Tahoma"/>
            <family val="2"/>
          </rPr>
          <t xml:space="preserve">
</t>
        </r>
      </text>
    </comment>
    <comment ref="B83" authorId="0">
      <text>
        <r>
          <rPr>
            <b/>
            <sz val="9"/>
            <rFont val="Tahoma"/>
            <family val="2"/>
          </rPr>
          <t>Соловьёва Е.А.</t>
        </r>
        <r>
          <rPr>
            <sz val="9"/>
            <rFont val="Tahoma"/>
            <family val="2"/>
          </rPr>
          <t xml:space="preserve">
</t>
        </r>
      </text>
    </comment>
    <comment ref="B86" authorId="0">
      <text>
        <r>
          <rPr>
            <b/>
            <sz val="9"/>
            <rFont val="Tahoma"/>
            <family val="2"/>
          </rPr>
          <t>Калиновский П.И,</t>
        </r>
        <r>
          <rPr>
            <sz val="9"/>
            <rFont val="Tahoma"/>
            <family val="2"/>
          </rPr>
          <t xml:space="preserve">
</t>
        </r>
      </text>
    </comment>
    <comment ref="B87" authorId="0">
      <text>
        <r>
          <rPr>
            <b/>
            <sz val="9"/>
            <rFont val="Tahoma"/>
            <family val="2"/>
          </rPr>
          <t>Крупенко А.Ю.</t>
        </r>
        <r>
          <rPr>
            <sz val="9"/>
            <rFont val="Tahoma"/>
            <family val="2"/>
          </rPr>
          <t xml:space="preserve">
</t>
        </r>
      </text>
    </comment>
    <comment ref="B88" authorId="0">
      <text>
        <r>
          <rPr>
            <b/>
            <sz val="9"/>
            <rFont val="Tahoma"/>
            <family val="2"/>
          </rPr>
          <t>Хоменко И.Н.</t>
        </r>
        <r>
          <rPr>
            <sz val="9"/>
            <rFont val="Tahoma"/>
            <family val="2"/>
          </rPr>
          <t xml:space="preserve">
</t>
        </r>
      </text>
    </comment>
    <comment ref="B89" authorId="0">
      <text>
        <r>
          <rPr>
            <b/>
            <sz val="9"/>
            <rFont val="Tahoma"/>
            <family val="2"/>
          </rPr>
          <t>Крупенко А.Ю.</t>
        </r>
        <r>
          <rPr>
            <sz val="9"/>
            <rFont val="Tahoma"/>
            <family val="2"/>
          </rPr>
          <t xml:space="preserve">
</t>
        </r>
      </text>
    </comment>
    <comment ref="H89" authorId="0">
      <text>
        <r>
          <rPr>
            <b/>
            <sz val="9"/>
            <rFont val="Tahoma"/>
            <family val="2"/>
          </rPr>
          <t>Михайлов Владислав Евгеньевич</t>
        </r>
        <r>
          <rPr>
            <sz val="9"/>
            <rFont val="Tahoma"/>
            <family val="2"/>
          </rPr>
          <t xml:space="preserve">
</t>
        </r>
      </text>
    </comment>
    <comment ref="B93" authorId="0">
      <text>
        <r>
          <rPr>
            <b/>
            <sz val="9"/>
            <rFont val="Tahoma"/>
            <family val="2"/>
          </rPr>
          <t>Агурков В.Д.
Хоменко И.Н.</t>
        </r>
        <r>
          <rPr>
            <sz val="9"/>
            <rFont val="Tahoma"/>
            <family val="2"/>
          </rPr>
          <t xml:space="preserve">
</t>
        </r>
      </text>
    </comment>
    <comment ref="D93" authorId="0">
      <text>
        <r>
          <rPr>
            <b/>
            <sz val="9"/>
            <rFont val="Tahoma"/>
            <family val="2"/>
          </rPr>
          <t>Хоменко</t>
        </r>
        <r>
          <rPr>
            <sz val="9"/>
            <rFont val="Tahoma"/>
            <family val="2"/>
          </rPr>
          <t xml:space="preserve">
</t>
        </r>
      </text>
    </comment>
    <comment ref="G93" authorId="0">
      <text>
        <r>
          <rPr>
            <b/>
            <sz val="9"/>
            <rFont val="Tahoma"/>
            <family val="2"/>
          </rPr>
          <t>Агурков</t>
        </r>
        <r>
          <rPr>
            <sz val="9"/>
            <rFont val="Tahoma"/>
            <family val="2"/>
          </rPr>
          <t xml:space="preserve">
</t>
        </r>
      </text>
    </comment>
    <comment ref="B96" authorId="0">
      <text>
        <r>
          <rPr>
            <b/>
            <sz val="9"/>
            <rFont val="Tahoma"/>
            <family val="2"/>
          </rPr>
          <t>Рыбникова Н.В.
Вознюк Ж.С.</t>
        </r>
        <r>
          <rPr>
            <sz val="9"/>
            <rFont val="Tahoma"/>
            <family val="2"/>
          </rPr>
          <t xml:space="preserve">
</t>
        </r>
      </text>
    </comment>
    <comment ref="B97" authorId="0">
      <text>
        <r>
          <rPr>
            <b/>
            <sz val="9"/>
            <rFont val="Tahoma"/>
            <family val="2"/>
          </rPr>
          <t>Рыбникова Н.В.
Вознюк Ж.С.</t>
        </r>
        <r>
          <rPr>
            <sz val="9"/>
            <rFont val="Tahoma"/>
            <family val="2"/>
          </rPr>
          <t xml:space="preserve">
</t>
        </r>
      </text>
    </comment>
    <comment ref="B98" authorId="0">
      <text>
        <r>
          <rPr>
            <b/>
            <sz val="9"/>
            <rFont val="Tahoma"/>
            <family val="2"/>
          </rPr>
          <t>Пильняк М.М.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<sst xmlns="http://schemas.openxmlformats.org/spreadsheetml/2006/main" count="418" uniqueCount="189">
  <si>
    <t>Цветоводство</t>
  </si>
  <si>
    <t>Цветоводство, корр.</t>
  </si>
  <si>
    <t>Мир экологии</t>
  </si>
  <si>
    <t>Зеленый мир, д/с</t>
  </si>
  <si>
    <t>Зеленый мир, 2-3 кл.</t>
  </si>
  <si>
    <t>Вальс цветов</t>
  </si>
  <si>
    <t>Экологическая тропа</t>
  </si>
  <si>
    <t>Природа и творчество</t>
  </si>
  <si>
    <t>В мире растений</t>
  </si>
  <si>
    <t>ИТОГО:</t>
  </si>
  <si>
    <t>Научно-техническая направленность</t>
  </si>
  <si>
    <t>Радуга в компьютере</t>
  </si>
  <si>
    <t>Мир информатики</t>
  </si>
  <si>
    <t>Знакомство с ПК</t>
  </si>
  <si>
    <t>Знакомство с ПК (корр)</t>
  </si>
  <si>
    <t>Компьютерная графика и дизайн</t>
  </si>
  <si>
    <t>Художественная компьютерная графика</t>
  </si>
  <si>
    <t>Юный робототехник</t>
  </si>
  <si>
    <t>Мастерок (корр)</t>
  </si>
  <si>
    <t>Судомоделирование</t>
  </si>
  <si>
    <t>Информатика в играх и задачах</t>
  </si>
  <si>
    <t>Юный конструктор</t>
  </si>
  <si>
    <t>Юный конструктор ДИ</t>
  </si>
  <si>
    <t>Математическое конструирование</t>
  </si>
  <si>
    <t>Итого:</t>
  </si>
  <si>
    <t>Естественнонаучная направленность</t>
  </si>
  <si>
    <t>Юный исследователь</t>
  </si>
  <si>
    <t>Здравствуй, наука физика</t>
  </si>
  <si>
    <t>Математ. клуб «Кенгуру»</t>
  </si>
  <si>
    <t>Введение в НИД</t>
  </si>
  <si>
    <t>Кенгуру</t>
  </si>
  <si>
    <t>Путеш. в стр. Геометрию</t>
  </si>
  <si>
    <t>Культурологическая направленность</t>
  </si>
  <si>
    <t>Занимат английский</t>
  </si>
  <si>
    <t>Английский для меня</t>
  </si>
  <si>
    <t>Уроки психолог развития</t>
  </si>
  <si>
    <t>Основы театр.  искусства</t>
  </si>
  <si>
    <t>Литературный клуб</t>
  </si>
  <si>
    <t>Путешествие в страну Этика</t>
  </si>
  <si>
    <t>Детская риторика в рис</t>
  </si>
  <si>
    <t>Секреты грамматики</t>
  </si>
  <si>
    <t>Социально-педагогическая направленность</t>
  </si>
  <si>
    <t>Парикмахерское дело</t>
  </si>
  <si>
    <t>Юный парикмахер</t>
  </si>
  <si>
    <t>Визаж. Косметика</t>
  </si>
  <si>
    <t>Основы декоративной косметики</t>
  </si>
  <si>
    <t>Мир проф. Мир здоровья</t>
  </si>
  <si>
    <t>Мой мир. Моя профессия</t>
  </si>
  <si>
    <t>Школа лидеров. Юниор</t>
  </si>
  <si>
    <t>Школа лидеров</t>
  </si>
  <si>
    <t>Умелые руки</t>
  </si>
  <si>
    <t>Умелые руки, 7 вид</t>
  </si>
  <si>
    <t>Умелые руки, ДИ</t>
  </si>
  <si>
    <t>Веселый кулинар</t>
  </si>
  <si>
    <t>Школа РР</t>
  </si>
  <si>
    <t>Волшебная иголочка (ОВЗ) ДИ</t>
  </si>
  <si>
    <t>Умелые ручки (7 вид)</t>
  </si>
  <si>
    <t>Проектная деятельность</t>
  </si>
  <si>
    <t>ЮИД</t>
  </si>
  <si>
    <t>Профессиональная подготовка</t>
  </si>
  <si>
    <t>Повар</t>
  </si>
  <si>
    <t>Кондитер</t>
  </si>
  <si>
    <t>Слесарь по РА</t>
  </si>
  <si>
    <t>Водитель ТС категории «В»</t>
  </si>
  <si>
    <t>Художественно-эстетическая направленность</t>
  </si>
  <si>
    <t>Хор. Анс. «Фантазия»</t>
  </si>
  <si>
    <t>АСТ «Light Waves”</t>
  </si>
  <si>
    <t>ВИА</t>
  </si>
  <si>
    <t>ТСК «Визави»</t>
  </si>
  <si>
    <t>АБТ «Полярн. Экспресс»</t>
  </si>
  <si>
    <t>Акустическая гитара</t>
  </si>
  <si>
    <t>Волшебный бисер</t>
  </si>
  <si>
    <t>Вышивка и бисероплетение</t>
  </si>
  <si>
    <t>Театр «Балаганчик»</t>
  </si>
  <si>
    <t>ФА «Метелица»</t>
  </si>
  <si>
    <t>АНП «Снежики»</t>
  </si>
  <si>
    <t xml:space="preserve">ФВА «Дударики» </t>
  </si>
  <si>
    <t>Клубок-колобок</t>
  </si>
  <si>
    <t>Физкультурно-оздоровительная  направленность</t>
  </si>
  <si>
    <t>Юный шахматист</t>
  </si>
  <si>
    <t>Введение в шахматы</t>
  </si>
  <si>
    <t>Русские шашки</t>
  </si>
  <si>
    <t>Военно-патриотическая направленность</t>
  </si>
  <si>
    <t xml:space="preserve">Клуб юных моряков </t>
  </si>
  <si>
    <t>Юные патриоты России</t>
  </si>
  <si>
    <t>Всего по ЦДОД:</t>
  </si>
  <si>
    <t>на 2014-2015 учебный год</t>
  </si>
  <si>
    <t>№</t>
  </si>
  <si>
    <t>Название программы</t>
  </si>
  <si>
    <t>1–ый год обучения</t>
  </si>
  <si>
    <t>2–ой год обучения</t>
  </si>
  <si>
    <t>3–ий год обучения</t>
  </si>
  <si>
    <t>4–ый год обучения</t>
  </si>
  <si>
    <t>5–ый год обучения</t>
  </si>
  <si>
    <t>Инд. занятия</t>
  </si>
  <si>
    <t>Кол-во  объедин</t>
  </si>
  <si>
    <t>Кол-во обуч-хся</t>
  </si>
  <si>
    <t>Кол-во часов</t>
  </si>
  <si>
    <t>Художественная направленность</t>
  </si>
  <si>
    <t>АТ «Фантазия»</t>
  </si>
  <si>
    <t>АСТ «Light Waves»</t>
  </si>
  <si>
    <t>АБТ «Полярный экспресс»</t>
  </si>
  <si>
    <t>Основы дизайна (1-5)</t>
  </si>
  <si>
    <t>Основы дизайна (6-9)</t>
  </si>
  <si>
    <t>Юный художник (1-5)</t>
  </si>
  <si>
    <t>Юный художник (6-9)</t>
  </si>
  <si>
    <t>Техническая направленность</t>
  </si>
  <si>
    <t>Авиамоделирование</t>
  </si>
  <si>
    <t>Занимательный английский</t>
  </si>
  <si>
    <t>Физкультурно-спортивная направленность</t>
  </si>
  <si>
    <t>Занимательная грамматика</t>
  </si>
  <si>
    <t>Ландшафтный дизайн</t>
  </si>
  <si>
    <t>Зеленый мир, 4-5 кл.</t>
  </si>
  <si>
    <t>Имидж - школа "Подиум"</t>
  </si>
  <si>
    <t>Основы дизайна (1-4)</t>
  </si>
  <si>
    <t>Основы дизайна (5-9)</t>
  </si>
  <si>
    <t>Юный художник (1-4)</t>
  </si>
  <si>
    <t>Юный художник (5-9)</t>
  </si>
  <si>
    <t>WEB-дизайн</t>
  </si>
  <si>
    <t>Юный визажист</t>
  </si>
  <si>
    <t>ВИА "проРОКи"</t>
  </si>
  <si>
    <t>Экономика для младших школьников</t>
  </si>
  <si>
    <t>возраст</t>
  </si>
  <si>
    <t>5-16</t>
  </si>
  <si>
    <t>лет</t>
  </si>
  <si>
    <t>12-16</t>
  </si>
  <si>
    <t>7-10</t>
  </si>
  <si>
    <t>6-16</t>
  </si>
  <si>
    <t>14-18</t>
  </si>
  <si>
    <t>7-11</t>
  </si>
  <si>
    <t>7-14</t>
  </si>
  <si>
    <t>7-9</t>
  </si>
  <si>
    <t>12-15</t>
  </si>
  <si>
    <t>11-17</t>
  </si>
  <si>
    <t>9-17</t>
  </si>
  <si>
    <t>10-13</t>
  </si>
  <si>
    <t>12-17</t>
  </si>
  <si>
    <t>5-6</t>
  </si>
  <si>
    <t>10-14</t>
  </si>
  <si>
    <t>11-13</t>
  </si>
  <si>
    <t>11-16</t>
  </si>
  <si>
    <t>7-15</t>
  </si>
  <si>
    <t>6-9</t>
  </si>
  <si>
    <t>8-10</t>
  </si>
  <si>
    <t>9-11</t>
  </si>
  <si>
    <t>7-8</t>
  </si>
  <si>
    <t>5-7</t>
  </si>
  <si>
    <t>13-15</t>
  </si>
  <si>
    <t>10-16</t>
  </si>
  <si>
    <t>7-12</t>
  </si>
  <si>
    <t>6-10</t>
  </si>
  <si>
    <t>Шахматы (инд)</t>
  </si>
  <si>
    <t>13-18</t>
  </si>
  <si>
    <t>Юный спасатель</t>
  </si>
  <si>
    <t>5-18</t>
  </si>
  <si>
    <t>ВИА "Одноклассники"</t>
  </si>
  <si>
    <t>Рукоделие</t>
  </si>
  <si>
    <t>Театр - студия «Балаганчик»</t>
  </si>
  <si>
    <t>Юный патриот России</t>
  </si>
  <si>
    <t>Цветоводство (Власова)</t>
  </si>
  <si>
    <t>Цветоводство (Варламова)</t>
  </si>
  <si>
    <t>Юный шахматист (Калиновский)</t>
  </si>
  <si>
    <t>Юный шахматист (Крупенко)</t>
  </si>
  <si>
    <t>6-17</t>
  </si>
  <si>
    <t>Турист - краевед</t>
  </si>
  <si>
    <t>Юный программист</t>
  </si>
  <si>
    <t>Умелые руки (7 вид)</t>
  </si>
  <si>
    <t>Волшебная иголочка (инд.)</t>
  </si>
  <si>
    <t>Умелые руки (инд.)</t>
  </si>
  <si>
    <t>Мастерок (инд.)</t>
  </si>
  <si>
    <t>Химия в задачах и опытах</t>
  </si>
  <si>
    <t>Юный исследователь природы</t>
  </si>
  <si>
    <t>11-14</t>
  </si>
  <si>
    <t>9-12</t>
  </si>
  <si>
    <t>Геометрическое моделирование</t>
  </si>
  <si>
    <t>Театральная шкатулка</t>
  </si>
  <si>
    <t>Нейл-арт</t>
  </si>
  <si>
    <t>9-15</t>
  </si>
  <si>
    <t>10-12</t>
  </si>
  <si>
    <t>Мир профессий. Мир здоровья.</t>
  </si>
  <si>
    <t>Учебный план муниципального автономного учреждения дополнительного образования                                                                                                           «Центр дополнительного образования детей»
 г. Полярный ЗАТО Александровск                                                                                                                                                                                                                                       на 2015 - 2016 учебный год</t>
  </si>
  <si>
    <t>Профессиональное обучение</t>
  </si>
  <si>
    <t>Туристско-краеведческая направленность</t>
  </si>
  <si>
    <t>Театр-студия моды "Образ"</t>
  </si>
  <si>
    <t>Военно-исторический клуб "Русич"</t>
  </si>
  <si>
    <t>14-17</t>
  </si>
  <si>
    <t>Настольный теннис</t>
  </si>
  <si>
    <t>8-17</t>
  </si>
  <si>
    <t>Математика и информатика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</si>
</sst>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/>
      <bottom style="medium">
        <color rgb="FF000000"/>
      </bottom>
    </border>
    <border>
      <left/>
      <right style="thin"/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>
        <color rgb="FF000000"/>
      </left>
      <right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0" fillId="13" borderId="0" applyNumberFormat="0" applyBorder="0" applyAlignment="0" applyProtection="0"/>
  </cellStyleXfs>
  <cellXfs count="193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2" fillId="14" borderId="3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0" fillId="15" borderId="4" xfId="0" applyFill="1" applyBorder="1" applyAlignment="1">
      <alignment horizontal="center" vertical="top" wrapText="1"/>
    </xf>
    <xf numFmtId="0" fontId="0" fillId="16" borderId="4" xfId="0" applyFill="1" applyBorder="1" applyAlignment="1">
      <alignment horizontal="center" vertical="top" wrapText="1"/>
    </xf>
    <xf numFmtId="0" fontId="0" fillId="17" borderId="4" xfId="0" applyFill="1" applyBorder="1" applyAlignment="1">
      <alignment horizontal="center" vertical="top" wrapText="1"/>
    </xf>
    <xf numFmtId="0" fontId="0" fillId="18" borderId="4" xfId="0" applyFill="1" applyBorder="1" applyAlignment="1">
      <alignment horizontal="center" vertical="top" wrapText="1"/>
    </xf>
    <xf numFmtId="0" fontId="0" fillId="19" borderId="4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textRotation="90" wrapText="1"/>
    </xf>
    <xf numFmtId="0" fontId="0" fillId="0" borderId="4" xfId="0" applyBorder="1" applyAlignment="1">
      <alignment horizontal="center" vertical="top" textRotation="90" wrapText="1"/>
    </xf>
    <xf numFmtId="0" fontId="0" fillId="0" borderId="5" xfId="0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2" fillId="14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0" fillId="18" borderId="5" xfId="0" applyFill="1" applyBorder="1" applyAlignment="1">
      <alignment horizontal="center" vertical="top" wrapText="1"/>
    </xf>
    <xf numFmtId="0" fontId="9" fillId="19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15" borderId="4" xfId="0" applyFont="1" applyFill="1" applyBorder="1" applyAlignment="1">
      <alignment horizontal="center" vertical="top" wrapText="1"/>
    </xf>
    <xf numFmtId="0" fontId="6" fillId="16" borderId="4" xfId="0" applyFont="1" applyFill="1" applyBorder="1" applyAlignment="1">
      <alignment horizontal="center" vertical="top" wrapText="1"/>
    </xf>
    <xf numFmtId="0" fontId="6" fillId="17" borderId="4" xfId="0" applyFont="1" applyFill="1" applyBorder="1" applyAlignment="1">
      <alignment horizontal="center" vertical="top" wrapText="1"/>
    </xf>
    <xf numFmtId="0" fontId="6" fillId="18" borderId="4" xfId="0" applyFont="1" applyFill="1" applyBorder="1" applyAlignment="1">
      <alignment horizontal="center" vertical="top" wrapText="1"/>
    </xf>
    <xf numFmtId="0" fontId="6" fillId="18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4" fillId="19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textRotation="90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/>
    <xf numFmtId="0" fontId="17" fillId="0" borderId="3" xfId="0" applyFont="1" applyBorder="1" applyAlignment="1">
      <alignment horizontal="center" vertical="top" wrapText="1"/>
    </xf>
    <xf numFmtId="0" fontId="0" fillId="3" borderId="0" xfId="21"/>
    <xf numFmtId="0" fontId="0" fillId="7" borderId="0" xfId="25"/>
    <xf numFmtId="0" fontId="0" fillId="9" borderId="0" xfId="27"/>
    <xf numFmtId="0" fontId="0" fillId="9" borderId="4" xfId="27" applyBorder="1" applyAlignment="1">
      <alignment horizontal="center" vertical="top" wrapText="1"/>
    </xf>
    <xf numFmtId="0" fontId="0" fillId="5" borderId="0" xfId="23"/>
    <xf numFmtId="0" fontId="0" fillId="11" borderId="0" xfId="29"/>
    <xf numFmtId="0" fontId="0" fillId="13" borderId="0" xfId="31"/>
    <xf numFmtId="0" fontId="16" fillId="8" borderId="4" xfId="26" applyBorder="1" applyAlignment="1">
      <alignment horizontal="center" vertical="top" wrapText="1"/>
    </xf>
    <xf numFmtId="0" fontId="15" fillId="2" borderId="4" xfId="20" applyFont="1" applyBorder="1" applyAlignment="1">
      <alignment horizontal="center" vertical="top" wrapText="1"/>
    </xf>
    <xf numFmtId="0" fontId="15" fillId="4" borderId="4" xfId="22" applyFont="1" applyBorder="1" applyAlignment="1">
      <alignment horizontal="center" vertical="top" wrapText="1"/>
    </xf>
    <xf numFmtId="0" fontId="15" fillId="6" borderId="4" xfId="24" applyFont="1" applyBorder="1" applyAlignment="1">
      <alignment horizontal="center" vertical="top" wrapText="1"/>
    </xf>
    <xf numFmtId="0" fontId="15" fillId="10" borderId="4" xfId="28" applyFont="1" applyBorder="1" applyAlignment="1">
      <alignment horizontal="center" vertical="top" wrapText="1"/>
    </xf>
    <xf numFmtId="0" fontId="15" fillId="12" borderId="4" xfId="30" applyFont="1" applyBorder="1" applyAlignment="1">
      <alignment horizontal="center" vertical="top" wrapText="1"/>
    </xf>
    <xf numFmtId="0" fontId="2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6" fillId="4" borderId="4" xfId="26" applyFill="1" applyBorder="1" applyAlignment="1">
      <alignment horizontal="center" vertical="top" wrapText="1"/>
    </xf>
    <xf numFmtId="0" fontId="16" fillId="20" borderId="4" xfId="26" applyFill="1" applyBorder="1" applyAlignment="1">
      <alignment horizontal="center" vertical="top" wrapText="1"/>
    </xf>
    <xf numFmtId="0" fontId="16" fillId="6" borderId="4" xfId="26" applyFill="1" applyBorder="1" applyAlignment="1">
      <alignment horizontal="center" vertical="top" wrapText="1"/>
    </xf>
    <xf numFmtId="0" fontId="16" fillId="10" borderId="4" xfId="26" applyFill="1" applyBorder="1" applyAlignment="1">
      <alignment horizontal="center" vertical="top" wrapText="1"/>
    </xf>
    <xf numFmtId="0" fontId="16" fillId="12" borderId="4" xfId="26" applyFill="1" applyBorder="1" applyAlignment="1">
      <alignment horizontal="center" vertical="top" wrapText="1"/>
    </xf>
    <xf numFmtId="0" fontId="19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3" borderId="4" xfId="21" applyFont="1" applyBorder="1" applyAlignment="1">
      <alignment textRotation="90" wrapText="1"/>
    </xf>
    <xf numFmtId="0" fontId="5" fillId="3" borderId="4" xfId="21" applyFont="1" applyBorder="1" applyAlignment="1">
      <alignment horizontal="center" vertical="top" textRotation="90" wrapText="1"/>
    </xf>
    <xf numFmtId="0" fontId="5" fillId="5" borderId="4" xfId="23" applyFont="1" applyBorder="1" applyAlignment="1">
      <alignment textRotation="90" wrapText="1"/>
    </xf>
    <xf numFmtId="0" fontId="5" fillId="5" borderId="4" xfId="23" applyFont="1" applyBorder="1" applyAlignment="1">
      <alignment horizontal="center" vertical="top" textRotation="90" wrapText="1"/>
    </xf>
    <xf numFmtId="0" fontId="5" fillId="7" borderId="4" xfId="25" applyFont="1" applyBorder="1" applyAlignment="1">
      <alignment textRotation="90" wrapText="1"/>
    </xf>
    <xf numFmtId="0" fontId="5" fillId="7" borderId="4" xfId="25" applyFont="1" applyBorder="1" applyAlignment="1">
      <alignment horizontal="center" vertical="top" textRotation="90" wrapText="1"/>
    </xf>
    <xf numFmtId="0" fontId="5" fillId="11" borderId="4" xfId="29" applyFont="1" applyBorder="1" applyAlignment="1">
      <alignment textRotation="90" wrapText="1"/>
    </xf>
    <xf numFmtId="0" fontId="5" fillId="11" borderId="4" xfId="29" applyFont="1" applyBorder="1" applyAlignment="1">
      <alignment horizontal="center" vertical="top" textRotation="90" wrapText="1"/>
    </xf>
    <xf numFmtId="0" fontId="5" fillId="11" borderId="5" xfId="29" applyFont="1" applyBorder="1" applyAlignment="1">
      <alignment horizontal="center" vertical="top" textRotation="90" wrapText="1"/>
    </xf>
    <xf numFmtId="0" fontId="5" fillId="13" borderId="4" xfId="31" applyFont="1" applyBorder="1" applyAlignment="1">
      <alignment textRotation="90" wrapText="1"/>
    </xf>
    <xf numFmtId="0" fontId="5" fillId="13" borderId="4" xfId="31" applyFont="1" applyBorder="1" applyAlignment="1">
      <alignment horizontal="center" vertical="top" textRotation="90" wrapText="1"/>
    </xf>
    <xf numFmtId="0" fontId="5" fillId="9" borderId="4" xfId="27" applyFont="1" applyBorder="1" applyAlignment="1">
      <alignment textRotation="90" wrapText="1"/>
    </xf>
    <xf numFmtId="0" fontId="5" fillId="9" borderId="4" xfId="27" applyFont="1" applyBorder="1" applyAlignment="1">
      <alignment horizontal="center" vertical="top" textRotation="90" wrapText="1"/>
    </xf>
    <xf numFmtId="0" fontId="5" fillId="0" borderId="4" xfId="0" applyFont="1" applyBorder="1" applyAlignment="1">
      <alignment horizontal="center" vertical="top" wrapText="1"/>
    </xf>
    <xf numFmtId="0" fontId="2" fillId="14" borderId="4" xfId="0" applyNumberFormat="1" applyFont="1" applyFill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9" fillId="0" borderId="4" xfId="0" applyNumberFormat="1" applyFont="1" applyBorder="1" applyAlignment="1">
      <alignment horizontal="center" vertical="top" wrapText="1"/>
    </xf>
    <xf numFmtId="0" fontId="0" fillId="21" borderId="0" xfId="0" applyFill="1"/>
    <xf numFmtId="0" fontId="0" fillId="21" borderId="0" xfId="21" applyFill="1"/>
    <xf numFmtId="0" fontId="0" fillId="21" borderId="0" xfId="23" applyFill="1"/>
    <xf numFmtId="0" fontId="0" fillId="21" borderId="0" xfId="25" applyFill="1"/>
    <xf numFmtId="0" fontId="0" fillId="21" borderId="0" xfId="29" applyFill="1"/>
    <xf numFmtId="0" fontId="0" fillId="21" borderId="0" xfId="31" applyFill="1"/>
    <xf numFmtId="0" fontId="0" fillId="21" borderId="0" xfId="27" applyFill="1"/>
    <xf numFmtId="0" fontId="0" fillId="21" borderId="0" xfId="31" applyFont="1" applyFill="1"/>
    <xf numFmtId="0" fontId="19" fillId="0" borderId="3" xfId="0" applyFont="1" applyBorder="1" applyAlignment="1">
      <alignment horizontal="center" vertical="top" wrapText="1"/>
    </xf>
    <xf numFmtId="0" fontId="18" fillId="9" borderId="4" xfId="27" applyFont="1" applyBorder="1" applyAlignment="1">
      <alignment horizontal="center" vertical="top" wrapText="1"/>
    </xf>
    <xf numFmtId="0" fontId="18" fillId="0" borderId="0" xfId="0" applyFont="1"/>
    <xf numFmtId="0" fontId="4" fillId="21" borderId="0" xfId="31" applyFont="1" applyFill="1"/>
    <xf numFmtId="49" fontId="21" fillId="0" borderId="4" xfId="0" applyNumberFormat="1" applyFont="1" applyBorder="1" applyAlignment="1">
      <alignment horizontal="center" vertical="top" wrapText="1"/>
    </xf>
    <xf numFmtId="0" fontId="20" fillId="11" borderId="4" xfId="29" applyFont="1" applyBorder="1" applyAlignment="1">
      <alignment horizontal="center" vertical="top" wrapText="1"/>
    </xf>
    <xf numFmtId="0" fontId="20" fillId="11" borderId="5" xfId="29" applyFont="1" applyBorder="1" applyAlignment="1">
      <alignment horizontal="center" vertical="top" wrapText="1"/>
    </xf>
    <xf numFmtId="0" fontId="0" fillId="3" borderId="4" xfId="21" applyFont="1" applyBorder="1" applyAlignment="1">
      <alignment horizontal="center" vertical="top" wrapText="1"/>
    </xf>
    <xf numFmtId="0" fontId="0" fillId="11" borderId="4" xfId="29" applyFont="1" applyBorder="1" applyAlignment="1">
      <alignment horizontal="center" vertical="top" wrapText="1"/>
    </xf>
    <xf numFmtId="0" fontId="0" fillId="11" borderId="5" xfId="29" applyFont="1" applyBorder="1" applyAlignment="1">
      <alignment horizontal="center" vertical="top" wrapText="1"/>
    </xf>
    <xf numFmtId="0" fontId="0" fillId="5" borderId="4" xfId="23" applyFont="1" applyBorder="1" applyAlignment="1">
      <alignment horizontal="center" vertical="top" wrapText="1"/>
    </xf>
    <xf numFmtId="0" fontId="0" fillId="7" borderId="4" xfId="25" applyFont="1" applyBorder="1" applyAlignment="1">
      <alignment horizontal="center" vertical="top" wrapText="1"/>
    </xf>
    <xf numFmtId="0" fontId="0" fillId="13" borderId="6" xfId="31" applyFont="1" applyBorder="1" applyAlignment="1">
      <alignment horizontal="center" vertical="top" wrapText="1"/>
    </xf>
    <xf numFmtId="0" fontId="0" fillId="13" borderId="5" xfId="31" applyFont="1" applyBorder="1" applyAlignment="1">
      <alignment horizontal="center" vertical="top" wrapText="1"/>
    </xf>
    <xf numFmtId="0" fontId="0" fillId="13" borderId="4" xfId="31" applyFont="1" applyBorder="1" applyAlignment="1">
      <alignment horizontal="center" vertical="top" wrapText="1"/>
    </xf>
    <xf numFmtId="0" fontId="0" fillId="11" borderId="11" xfId="29" applyFont="1" applyBorder="1" applyAlignment="1">
      <alignment horizontal="center" vertical="top" wrapText="1"/>
    </xf>
    <xf numFmtId="0" fontId="6" fillId="16" borderId="12" xfId="0" applyFont="1" applyFill="1" applyBorder="1" applyAlignment="1">
      <alignment horizontal="center" vertical="top" wrapText="1"/>
    </xf>
    <xf numFmtId="0" fontId="6" fillId="16" borderId="3" xfId="0" applyFont="1" applyFill="1" applyBorder="1" applyAlignment="1">
      <alignment horizontal="center" vertical="top" wrapText="1"/>
    </xf>
    <xf numFmtId="0" fontId="6" fillId="17" borderId="12" xfId="0" applyFont="1" applyFill="1" applyBorder="1" applyAlignment="1">
      <alignment horizontal="center" vertical="top" wrapText="1"/>
    </xf>
    <xf numFmtId="0" fontId="6" fillId="17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19" borderId="12" xfId="0" applyFont="1" applyFill="1" applyBorder="1" applyAlignment="1">
      <alignment horizontal="center" vertical="top" wrapText="1"/>
    </xf>
    <xf numFmtId="0" fontId="6" fillId="19" borderId="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18" borderId="12" xfId="0" applyFont="1" applyFill="1" applyBorder="1" applyAlignment="1">
      <alignment horizontal="center" vertical="top" wrapText="1"/>
    </xf>
    <xf numFmtId="0" fontId="6" fillId="18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15" borderId="12" xfId="0" applyFont="1" applyFill="1" applyBorder="1" applyAlignment="1">
      <alignment horizontal="center" vertical="top" wrapText="1"/>
    </xf>
    <xf numFmtId="0" fontId="6" fillId="15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3" xfId="0" applyBorder="1" applyAlignment="1">
      <alignment horizontal="center" vertical="top" textRotation="90" wrapText="1"/>
    </xf>
    <xf numFmtId="0" fontId="0" fillId="0" borderId="2" xfId="0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18" borderId="17" xfId="0" applyFill="1" applyBorder="1" applyAlignment="1">
      <alignment horizontal="center" vertical="top" wrapText="1"/>
    </xf>
    <xf numFmtId="0" fontId="0" fillId="18" borderId="2" xfId="0" applyFill="1" applyBorder="1" applyAlignment="1">
      <alignment horizontal="center" vertical="top" wrapText="1"/>
    </xf>
    <xf numFmtId="0" fontId="0" fillId="18" borderId="13" xfId="0" applyFill="1" applyBorder="1" applyAlignment="1">
      <alignment horizontal="center" vertical="top" wrapText="1"/>
    </xf>
    <xf numFmtId="0" fontId="9" fillId="19" borderId="13" xfId="0" applyFont="1" applyFill="1" applyBorder="1" applyAlignment="1">
      <alignment horizontal="center" vertical="top" wrapText="1"/>
    </xf>
    <xf numFmtId="0" fontId="9" fillId="19" borderId="2" xfId="0" applyFont="1" applyFill="1" applyBorder="1" applyAlignment="1">
      <alignment horizontal="center" vertical="top" wrapText="1"/>
    </xf>
    <xf numFmtId="0" fontId="6" fillId="18" borderId="17" xfId="0" applyFont="1" applyFill="1" applyBorder="1" applyAlignment="1">
      <alignment horizontal="center" vertical="top" wrapText="1"/>
    </xf>
    <xf numFmtId="0" fontId="6" fillId="18" borderId="2" xfId="0" applyFont="1" applyFill="1" applyBorder="1" applyAlignment="1">
      <alignment horizontal="center" vertical="top" wrapText="1"/>
    </xf>
    <xf numFmtId="0" fontId="6" fillId="18" borderId="13" xfId="0" applyFont="1" applyFill="1" applyBorder="1" applyAlignment="1">
      <alignment horizontal="center" vertical="top" wrapText="1"/>
    </xf>
    <xf numFmtId="0" fontId="14" fillId="19" borderId="13" xfId="0" applyFont="1" applyFill="1" applyBorder="1" applyAlignment="1">
      <alignment horizontal="center" vertical="top" wrapText="1"/>
    </xf>
    <xf numFmtId="0" fontId="14" fillId="19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5" fillId="9" borderId="13" xfId="27" applyFont="1" applyBorder="1" applyAlignment="1">
      <alignment horizontal="center" vertical="top" wrapText="1"/>
    </xf>
    <xf numFmtId="0" fontId="5" fillId="9" borderId="10" xfId="27" applyFont="1" applyBorder="1" applyAlignment="1">
      <alignment horizontal="center" vertical="top" wrapText="1"/>
    </xf>
    <xf numFmtId="0" fontId="5" fillId="9" borderId="2" xfId="27" applyFont="1" applyBorder="1" applyAlignment="1">
      <alignment horizontal="center" vertical="top" wrapText="1"/>
    </xf>
    <xf numFmtId="0" fontId="5" fillId="3" borderId="13" xfId="21" applyFont="1" applyBorder="1" applyAlignment="1">
      <alignment horizontal="center" vertical="top" wrapText="1"/>
    </xf>
    <xf numFmtId="0" fontId="5" fillId="3" borderId="10" xfId="21" applyFont="1" applyBorder="1" applyAlignment="1">
      <alignment horizontal="center" vertical="top" wrapText="1"/>
    </xf>
    <xf numFmtId="0" fontId="5" fillId="3" borderId="2" xfId="21" applyFont="1" applyBorder="1" applyAlignment="1">
      <alignment horizontal="center" vertical="top" wrapText="1"/>
    </xf>
    <xf numFmtId="0" fontId="5" fillId="5" borderId="13" xfId="23" applyFont="1" applyBorder="1" applyAlignment="1">
      <alignment horizontal="center" vertical="top" wrapText="1"/>
    </xf>
    <xf numFmtId="0" fontId="5" fillId="5" borderId="10" xfId="23" applyFont="1" applyBorder="1" applyAlignment="1">
      <alignment horizontal="center" vertical="top" wrapText="1"/>
    </xf>
    <xf numFmtId="0" fontId="5" fillId="5" borderId="2" xfId="23" applyFont="1" applyBorder="1" applyAlignment="1">
      <alignment horizontal="center" vertical="top" wrapText="1"/>
    </xf>
    <xf numFmtId="0" fontId="5" fillId="7" borderId="13" xfId="25" applyFont="1" applyBorder="1" applyAlignment="1">
      <alignment horizontal="center" vertical="top" wrapText="1"/>
    </xf>
    <xf numFmtId="0" fontId="5" fillId="7" borderId="10" xfId="25" applyFont="1" applyBorder="1" applyAlignment="1">
      <alignment horizontal="center" vertical="top" wrapText="1"/>
    </xf>
    <xf numFmtId="0" fontId="5" fillId="7" borderId="2" xfId="25" applyFont="1" applyBorder="1" applyAlignment="1">
      <alignment horizontal="center" vertical="top" wrapText="1"/>
    </xf>
    <xf numFmtId="0" fontId="5" fillId="11" borderId="13" xfId="29" applyFont="1" applyBorder="1" applyAlignment="1">
      <alignment horizontal="center" vertical="top" wrapText="1"/>
    </xf>
    <xf numFmtId="0" fontId="5" fillId="11" borderId="10" xfId="29" applyFont="1" applyBorder="1" applyAlignment="1">
      <alignment horizontal="center" vertical="top" wrapText="1"/>
    </xf>
    <xf numFmtId="0" fontId="5" fillId="11" borderId="18" xfId="29" applyFont="1" applyBorder="1" applyAlignment="1">
      <alignment horizontal="center" vertical="top" wrapText="1"/>
    </xf>
    <xf numFmtId="0" fontId="5" fillId="13" borderId="17" xfId="31" applyFont="1" applyBorder="1" applyAlignment="1">
      <alignment horizontal="center" vertical="top" wrapText="1"/>
    </xf>
    <xf numFmtId="0" fontId="5" fillId="13" borderId="10" xfId="31" applyFont="1" applyBorder="1" applyAlignment="1">
      <alignment horizontal="center" vertical="top" wrapText="1"/>
    </xf>
    <xf numFmtId="0" fontId="5" fillId="13" borderId="2" xfId="31" applyFont="1" applyBorder="1" applyAlignment="1">
      <alignment horizontal="center" vertical="top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40% - Акцент1" xfId="21"/>
    <cellStyle name="Акцент2" xfId="22"/>
    <cellStyle name="40% - Акцент2" xfId="23"/>
    <cellStyle name="Акцент3" xfId="24"/>
    <cellStyle name="40% - Акцент3" xfId="25"/>
    <cellStyle name="Акцент4" xfId="26"/>
    <cellStyle name="40% - Акцент4" xfId="27"/>
    <cellStyle name="Акцент5" xfId="28"/>
    <cellStyle name="40% - Акцент5" xfId="29"/>
    <cellStyle name="Акцент6" xfId="30"/>
    <cellStyle name="40% - Акцент6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6"/>
  <sheetViews>
    <sheetView workbookViewId="0" topLeftCell="A1">
      <selection activeCell="C1" sqref="C1"/>
    </sheetView>
  </sheetViews>
  <sheetFormatPr defaultColWidth="9.140625" defaultRowHeight="15"/>
  <sheetData>
    <row r="1" ht="15.75" thickBot="1"/>
    <row r="2" spans="1:19" ht="24.75" thickBot="1">
      <c r="A2">
        <v>1</v>
      </c>
      <c r="B2" s="1" t="s">
        <v>0</v>
      </c>
      <c r="C2" s="2">
        <v>2</v>
      </c>
      <c r="D2" s="2">
        <v>20</v>
      </c>
      <c r="E2" s="2">
        <v>4</v>
      </c>
      <c r="F2" s="2">
        <v>4</v>
      </c>
      <c r="G2" s="2">
        <v>36</v>
      </c>
      <c r="H2" s="2">
        <v>8</v>
      </c>
      <c r="I2" s="2">
        <v>6</v>
      </c>
      <c r="J2" s="2">
        <v>52</v>
      </c>
      <c r="K2" s="2">
        <v>12</v>
      </c>
      <c r="L2" s="2"/>
      <c r="M2" s="2"/>
      <c r="N2" s="2"/>
      <c r="O2" s="2"/>
      <c r="P2" s="2"/>
      <c r="Q2" s="2">
        <v>12</v>
      </c>
      <c r="R2" s="2">
        <v>106</v>
      </c>
      <c r="S2" s="2">
        <v>24</v>
      </c>
    </row>
    <row r="3" spans="1:19" ht="36.75" thickBot="1">
      <c r="A3">
        <v>2</v>
      </c>
      <c r="B3" s="3" t="s">
        <v>1</v>
      </c>
      <c r="C3" s="4">
        <v>1</v>
      </c>
      <c r="D3" s="4">
        <v>9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v>1</v>
      </c>
      <c r="R3" s="4">
        <v>9</v>
      </c>
      <c r="S3" s="4">
        <v>1</v>
      </c>
    </row>
    <row r="4" spans="1:19" ht="24.75" thickBot="1">
      <c r="A4">
        <v>3</v>
      </c>
      <c r="B4" s="3" t="s">
        <v>2</v>
      </c>
      <c r="C4" s="4">
        <v>1</v>
      </c>
      <c r="D4" s="4">
        <v>10</v>
      </c>
      <c r="E4" s="4">
        <v>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>
        <v>1</v>
      </c>
      <c r="R4" s="4">
        <v>10</v>
      </c>
      <c r="S4" s="4">
        <v>2</v>
      </c>
    </row>
    <row r="5" spans="1:19" ht="24.75" thickBot="1">
      <c r="A5">
        <v>4</v>
      </c>
      <c r="B5" s="3" t="s">
        <v>3</v>
      </c>
      <c r="C5" s="4">
        <v>7</v>
      </c>
      <c r="D5" s="4">
        <v>70</v>
      </c>
      <c r="E5" s="4">
        <v>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7</v>
      </c>
      <c r="R5" s="4">
        <v>71</v>
      </c>
      <c r="S5" s="4">
        <v>7</v>
      </c>
    </row>
    <row r="6" spans="1:19" ht="36.75" thickBot="1">
      <c r="A6">
        <v>5</v>
      </c>
      <c r="B6" s="3" t="s">
        <v>4</v>
      </c>
      <c r="C6" s="4">
        <v>3</v>
      </c>
      <c r="D6" s="4">
        <v>30</v>
      </c>
      <c r="E6" s="4">
        <v>6</v>
      </c>
      <c r="F6" s="4">
        <v>1</v>
      </c>
      <c r="G6" s="4">
        <v>10</v>
      </c>
      <c r="H6" s="4">
        <v>2</v>
      </c>
      <c r="I6" s="4"/>
      <c r="J6" s="4"/>
      <c r="K6" s="4"/>
      <c r="L6" s="4"/>
      <c r="M6" s="4"/>
      <c r="N6" s="4"/>
      <c r="O6" s="4"/>
      <c r="P6" s="4"/>
      <c r="Q6" s="4">
        <v>4</v>
      </c>
      <c r="R6" s="4">
        <v>40</v>
      </c>
      <c r="S6" s="4">
        <v>8</v>
      </c>
    </row>
    <row r="7" spans="1:19" ht="24.75" thickBot="1">
      <c r="A7">
        <v>6</v>
      </c>
      <c r="B7" s="3" t="s">
        <v>5</v>
      </c>
      <c r="C7" s="4">
        <v>3</v>
      </c>
      <c r="D7" s="4">
        <v>30</v>
      </c>
      <c r="E7" s="4">
        <v>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v>3</v>
      </c>
      <c r="R7" s="4">
        <v>30</v>
      </c>
      <c r="S7" s="4">
        <v>3</v>
      </c>
    </row>
    <row r="8" spans="1:19" ht="36.75" thickBot="1">
      <c r="A8">
        <v>7</v>
      </c>
      <c r="B8" s="3" t="s">
        <v>6</v>
      </c>
      <c r="C8" s="4"/>
      <c r="D8" s="4"/>
      <c r="E8" s="4"/>
      <c r="F8" s="4">
        <v>1</v>
      </c>
      <c r="G8" s="4">
        <v>10</v>
      </c>
      <c r="H8" s="4">
        <v>4</v>
      </c>
      <c r="I8" s="4">
        <v>1</v>
      </c>
      <c r="J8" s="4">
        <v>10</v>
      </c>
      <c r="K8" s="4">
        <v>4</v>
      </c>
      <c r="L8" s="4"/>
      <c r="M8" s="4"/>
      <c r="N8" s="4"/>
      <c r="O8" s="4"/>
      <c r="P8" s="4"/>
      <c r="Q8" s="4">
        <v>2</v>
      </c>
      <c r="R8" s="4">
        <v>20</v>
      </c>
      <c r="S8" s="4">
        <v>8</v>
      </c>
    </row>
    <row r="9" spans="1:19" ht="36.75" thickBot="1">
      <c r="A9">
        <v>8</v>
      </c>
      <c r="B9" s="3" t="s">
        <v>7</v>
      </c>
      <c r="C9" s="4">
        <v>1</v>
      </c>
      <c r="D9" s="4">
        <v>10</v>
      </c>
      <c r="E9" s="4">
        <v>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1</v>
      </c>
      <c r="R9" s="4">
        <v>10</v>
      </c>
      <c r="S9" s="4">
        <v>4</v>
      </c>
    </row>
    <row r="10" spans="1:19" ht="24.75" thickBot="1">
      <c r="A10">
        <v>9</v>
      </c>
      <c r="B10" s="3" t="s">
        <v>8</v>
      </c>
      <c r="C10" s="4">
        <v>2</v>
      </c>
      <c r="D10" s="4">
        <v>20</v>
      </c>
      <c r="E10" s="4">
        <v>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>
        <v>2</v>
      </c>
      <c r="R10" s="4">
        <v>24</v>
      </c>
      <c r="S10" s="4">
        <v>6</v>
      </c>
    </row>
    <row r="11" spans="2:19" ht="16.5" thickBot="1">
      <c r="B11" s="5" t="s">
        <v>9</v>
      </c>
      <c r="C11" s="6">
        <v>20</v>
      </c>
      <c r="D11" s="6">
        <v>199</v>
      </c>
      <c r="E11" s="6">
        <v>33</v>
      </c>
      <c r="F11" s="6">
        <v>6</v>
      </c>
      <c r="G11" s="6">
        <v>56</v>
      </c>
      <c r="H11" s="6">
        <v>14</v>
      </c>
      <c r="I11" s="6">
        <v>7</v>
      </c>
      <c r="J11" s="6">
        <v>62</v>
      </c>
      <c r="K11" s="6">
        <v>16</v>
      </c>
      <c r="L11" s="6"/>
      <c r="M11" s="6"/>
      <c r="N11" s="6"/>
      <c r="O11" s="6"/>
      <c r="P11" s="6"/>
      <c r="Q11" s="7">
        <f>SUM(Q2:Q10)</f>
        <v>33</v>
      </c>
      <c r="R11" s="7">
        <f>SUM(R2:R10)</f>
        <v>320</v>
      </c>
      <c r="S11" s="7">
        <f>SUM(S2:S10)</f>
        <v>63</v>
      </c>
    </row>
    <row r="12" spans="2:19" ht="16.5" thickBot="1">
      <c r="B12" s="126" t="s">
        <v>10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</row>
    <row r="13" spans="2:19" ht="39" thickBot="1">
      <c r="B13" s="8" t="s">
        <v>11</v>
      </c>
      <c r="C13" s="4">
        <v>2</v>
      </c>
      <c r="D13" s="4">
        <v>20</v>
      </c>
      <c r="E13" s="4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2</v>
      </c>
      <c r="R13" s="4">
        <v>20</v>
      </c>
      <c r="S13" s="4">
        <v>4</v>
      </c>
    </row>
    <row r="14" spans="2:19" ht="36.75" thickBot="1">
      <c r="B14" s="3" t="s">
        <v>12</v>
      </c>
      <c r="C14" s="4">
        <v>4</v>
      </c>
      <c r="D14" s="4">
        <v>40</v>
      </c>
      <c r="E14" s="4">
        <v>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4</v>
      </c>
      <c r="R14" s="4">
        <v>39</v>
      </c>
      <c r="S14" s="4">
        <v>8</v>
      </c>
    </row>
    <row r="15" spans="2:19" ht="24.75" thickBot="1">
      <c r="B15" s="3" t="s">
        <v>13</v>
      </c>
      <c r="C15" s="4">
        <v>2</v>
      </c>
      <c r="D15" s="4">
        <v>20</v>
      </c>
      <c r="E15" s="4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2</v>
      </c>
      <c r="R15" s="4">
        <v>24</v>
      </c>
      <c r="S15" s="4">
        <v>6</v>
      </c>
    </row>
    <row r="16" spans="2:19" ht="36.75" thickBot="1">
      <c r="B16" s="3" t="s">
        <v>14</v>
      </c>
      <c r="C16" s="4">
        <v>1</v>
      </c>
      <c r="D16" s="4">
        <v>5</v>
      </c>
      <c r="E16" s="4">
        <v>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1</v>
      </c>
      <c r="R16" s="4">
        <v>5</v>
      </c>
      <c r="S16" s="4">
        <v>3</v>
      </c>
    </row>
    <row r="17" spans="2:19" ht="48.75" thickBot="1">
      <c r="B17" s="3" t="s">
        <v>15</v>
      </c>
      <c r="C17" s="4">
        <v>2</v>
      </c>
      <c r="D17" s="4">
        <v>20</v>
      </c>
      <c r="E17" s="4">
        <v>6</v>
      </c>
      <c r="F17" s="4">
        <v>1</v>
      </c>
      <c r="G17" s="4">
        <v>9</v>
      </c>
      <c r="H17" s="4">
        <v>3</v>
      </c>
      <c r="I17" s="4"/>
      <c r="J17" s="4"/>
      <c r="K17" s="4"/>
      <c r="L17" s="4"/>
      <c r="M17" s="4"/>
      <c r="N17" s="4"/>
      <c r="O17" s="4"/>
      <c r="P17" s="4"/>
      <c r="Q17" s="4">
        <v>3</v>
      </c>
      <c r="R17" s="4">
        <v>29</v>
      </c>
      <c r="S17" s="4">
        <v>9</v>
      </c>
    </row>
    <row r="18" spans="2:19" ht="60.75" thickBot="1">
      <c r="B18" s="3" t="s">
        <v>16</v>
      </c>
      <c r="C18" s="4">
        <v>1</v>
      </c>
      <c r="D18" s="4">
        <v>10</v>
      </c>
      <c r="E18" s="4">
        <v>3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</v>
      </c>
      <c r="R18" s="4">
        <v>10</v>
      </c>
      <c r="S18" s="4">
        <v>3</v>
      </c>
    </row>
    <row r="19" spans="2:19" ht="36.75" thickBot="1">
      <c r="B19" s="3" t="s">
        <v>17</v>
      </c>
      <c r="C19" s="4">
        <v>4</v>
      </c>
      <c r="D19" s="4">
        <v>40</v>
      </c>
      <c r="E19" s="4">
        <v>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4</v>
      </c>
      <c r="R19" s="4">
        <v>34</v>
      </c>
      <c r="S19" s="4">
        <v>8</v>
      </c>
    </row>
    <row r="20" spans="2:19" ht="24.75" thickBot="1">
      <c r="B20" s="3" t="s">
        <v>18</v>
      </c>
      <c r="C20" s="4">
        <v>1</v>
      </c>
      <c r="D20" s="4">
        <v>10</v>
      </c>
      <c r="E20" s="4">
        <v>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</v>
      </c>
      <c r="R20" s="4">
        <v>8</v>
      </c>
      <c r="S20" s="4">
        <v>2</v>
      </c>
    </row>
    <row r="21" spans="2:19" ht="36.75" thickBot="1">
      <c r="B21" s="3" t="s">
        <v>19</v>
      </c>
      <c r="C21" s="4">
        <v>4</v>
      </c>
      <c r="D21" s="4">
        <v>40</v>
      </c>
      <c r="E21" s="4">
        <v>24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4</v>
      </c>
      <c r="R21" s="4">
        <v>37</v>
      </c>
      <c r="S21" s="4">
        <v>24</v>
      </c>
    </row>
    <row r="22" spans="2:19" ht="48.75" thickBot="1">
      <c r="B22" s="3" t="s">
        <v>20</v>
      </c>
      <c r="C22" s="4"/>
      <c r="D22" s="4"/>
      <c r="E22" s="4"/>
      <c r="F22" s="4">
        <v>5</v>
      </c>
      <c r="G22" s="4">
        <v>50</v>
      </c>
      <c r="H22" s="4">
        <v>5</v>
      </c>
      <c r="I22" s="4">
        <v>4</v>
      </c>
      <c r="J22" s="4">
        <v>40</v>
      </c>
      <c r="K22" s="4">
        <v>4</v>
      </c>
      <c r="L22" s="4">
        <v>2</v>
      </c>
      <c r="M22" s="4">
        <v>20</v>
      </c>
      <c r="N22" s="4">
        <v>2</v>
      </c>
      <c r="O22" s="4"/>
      <c r="P22" s="4"/>
      <c r="Q22" s="4">
        <v>9</v>
      </c>
      <c r="R22" s="4">
        <v>135</v>
      </c>
      <c r="S22" s="4">
        <v>9</v>
      </c>
    </row>
    <row r="23" spans="2:19" ht="36.75" thickBot="1">
      <c r="B23" s="3" t="s">
        <v>21</v>
      </c>
      <c r="C23" s="4">
        <v>3</v>
      </c>
      <c r="D23" s="4">
        <v>30</v>
      </c>
      <c r="E23" s="4">
        <v>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3</v>
      </c>
      <c r="R23" s="4">
        <v>36</v>
      </c>
      <c r="S23" s="4">
        <v>6</v>
      </c>
    </row>
    <row r="24" spans="2:19" ht="36.75" thickBot="1">
      <c r="B24" s="3" t="s">
        <v>22</v>
      </c>
      <c r="C24" s="4"/>
      <c r="D24" s="4">
        <v>1</v>
      </c>
      <c r="E24" s="4">
        <v>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1</v>
      </c>
      <c r="R24" s="4">
        <v>1</v>
      </c>
      <c r="S24" s="4">
        <v>2</v>
      </c>
    </row>
    <row r="25" spans="2:19" ht="48.75" thickBot="1">
      <c r="B25" s="3" t="s">
        <v>23</v>
      </c>
      <c r="C25" s="4">
        <v>2</v>
      </c>
      <c r="D25" s="4">
        <v>20</v>
      </c>
      <c r="E25" s="4">
        <v>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2</v>
      </c>
      <c r="R25" s="4">
        <v>23</v>
      </c>
      <c r="S25" s="4">
        <v>2</v>
      </c>
    </row>
    <row r="26" spans="2:19" ht="16.5" thickBot="1">
      <c r="B26" s="5" t="s">
        <v>24</v>
      </c>
      <c r="C26" s="6">
        <v>30</v>
      </c>
      <c r="D26" s="6">
        <v>290</v>
      </c>
      <c r="E26" s="6">
        <v>86</v>
      </c>
      <c r="F26" s="6">
        <v>8</v>
      </c>
      <c r="G26" s="6">
        <v>79</v>
      </c>
      <c r="H26" s="6">
        <v>20</v>
      </c>
      <c r="I26" s="6">
        <v>4</v>
      </c>
      <c r="J26" s="6">
        <v>40</v>
      </c>
      <c r="K26" s="6">
        <v>4</v>
      </c>
      <c r="L26" s="6">
        <v>2</v>
      </c>
      <c r="M26" s="6">
        <v>20</v>
      </c>
      <c r="N26" s="6">
        <v>2</v>
      </c>
      <c r="O26" s="6"/>
      <c r="P26" s="6"/>
      <c r="Q26" s="7">
        <f>SUM(Q13:Q25)</f>
        <v>37</v>
      </c>
      <c r="R26" s="7">
        <f>SUM(R13:R25)</f>
        <v>401</v>
      </c>
      <c r="S26" s="7">
        <f>SUM(S13:S25)</f>
        <v>86</v>
      </c>
    </row>
    <row r="27" spans="2:19" ht="16.5" thickBot="1">
      <c r="B27" s="126" t="s">
        <v>25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</row>
    <row r="28" spans="2:19" ht="36.75" thickBot="1">
      <c r="B28" s="3" t="s">
        <v>26</v>
      </c>
      <c r="C28" s="4">
        <v>1</v>
      </c>
      <c r="D28" s="4">
        <v>10</v>
      </c>
      <c r="E28" s="4">
        <v>2</v>
      </c>
      <c r="F28" s="4">
        <v>1</v>
      </c>
      <c r="G28" s="4">
        <v>10</v>
      </c>
      <c r="H28" s="4">
        <v>2</v>
      </c>
      <c r="I28" s="4"/>
      <c r="J28" s="4"/>
      <c r="K28" s="4"/>
      <c r="L28" s="4"/>
      <c r="M28" s="4"/>
      <c r="N28" s="4"/>
      <c r="O28" s="4"/>
      <c r="P28" s="4"/>
      <c r="Q28" s="4">
        <v>2</v>
      </c>
      <c r="R28" s="4">
        <v>20</v>
      </c>
      <c r="S28" s="4">
        <v>4</v>
      </c>
    </row>
    <row r="29" spans="2:19" ht="36.75" thickBot="1">
      <c r="B29" s="3" t="s">
        <v>27</v>
      </c>
      <c r="C29" s="4"/>
      <c r="D29" s="4"/>
      <c r="E29" s="4"/>
      <c r="F29" s="4">
        <v>1</v>
      </c>
      <c r="G29" s="4">
        <v>10</v>
      </c>
      <c r="H29" s="4">
        <v>3</v>
      </c>
      <c r="I29" s="4">
        <v>1</v>
      </c>
      <c r="J29" s="4">
        <v>10</v>
      </c>
      <c r="K29" s="4">
        <v>3</v>
      </c>
      <c r="L29" s="4"/>
      <c r="M29" s="4"/>
      <c r="N29" s="4"/>
      <c r="O29" s="4"/>
      <c r="P29" s="4"/>
      <c r="Q29" s="4">
        <v>2</v>
      </c>
      <c r="R29" s="4">
        <v>24</v>
      </c>
      <c r="S29" s="4">
        <v>6</v>
      </c>
    </row>
    <row r="30" spans="2:19" ht="36.75" thickBot="1">
      <c r="B30" s="3" t="s">
        <v>28</v>
      </c>
      <c r="C30" s="4"/>
      <c r="D30" s="4"/>
      <c r="E30" s="4"/>
      <c r="F30" s="4">
        <v>2</v>
      </c>
      <c r="G30" s="4">
        <v>20</v>
      </c>
      <c r="H30" s="4">
        <v>2</v>
      </c>
      <c r="I30" s="4"/>
      <c r="J30" s="4"/>
      <c r="K30" s="4"/>
      <c r="L30" s="4"/>
      <c r="M30" s="4"/>
      <c r="N30" s="4"/>
      <c r="O30" s="4"/>
      <c r="P30" s="4"/>
      <c r="Q30" s="4">
        <v>2</v>
      </c>
      <c r="R30" s="4">
        <v>20</v>
      </c>
      <c r="S30" s="4">
        <v>2</v>
      </c>
    </row>
    <row r="31" spans="2:19" ht="24.75" thickBot="1">
      <c r="B31" s="3" t="s">
        <v>29</v>
      </c>
      <c r="C31" s="4">
        <v>1</v>
      </c>
      <c r="D31" s="4">
        <v>16</v>
      </c>
      <c r="E31" s="4">
        <v>33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v>1</v>
      </c>
      <c r="R31" s="4">
        <v>16</v>
      </c>
      <c r="S31" s="4">
        <v>33</v>
      </c>
    </row>
    <row r="32" spans="2:19" ht="15.75" thickBot="1">
      <c r="B32" s="3" t="s">
        <v>30</v>
      </c>
      <c r="C32" s="4"/>
      <c r="D32" s="4"/>
      <c r="E32" s="4"/>
      <c r="F32" s="4">
        <v>3</v>
      </c>
      <c r="G32" s="4">
        <v>30</v>
      </c>
      <c r="H32" s="4">
        <v>3</v>
      </c>
      <c r="I32" s="4"/>
      <c r="J32" s="4"/>
      <c r="K32" s="4"/>
      <c r="L32" s="4"/>
      <c r="M32" s="4"/>
      <c r="N32" s="4"/>
      <c r="O32" s="4"/>
      <c r="P32" s="4"/>
      <c r="Q32" s="4">
        <v>3</v>
      </c>
      <c r="R32" s="4">
        <v>34</v>
      </c>
      <c r="S32" s="4">
        <v>3</v>
      </c>
    </row>
    <row r="33" spans="2:19" ht="48.75" thickBot="1">
      <c r="B33" s="3" t="s">
        <v>31</v>
      </c>
      <c r="C33" s="4">
        <v>3</v>
      </c>
      <c r="D33" s="4">
        <v>30</v>
      </c>
      <c r="E33" s="4">
        <v>3</v>
      </c>
      <c r="F33" s="4">
        <v>2</v>
      </c>
      <c r="G33" s="4">
        <v>20</v>
      </c>
      <c r="H33" s="4">
        <v>2</v>
      </c>
      <c r="I33" s="4"/>
      <c r="J33" s="4"/>
      <c r="K33" s="4"/>
      <c r="L33" s="4"/>
      <c r="M33" s="4"/>
      <c r="N33" s="4"/>
      <c r="O33" s="4"/>
      <c r="P33" s="4"/>
      <c r="Q33" s="4">
        <v>6</v>
      </c>
      <c r="R33" s="4">
        <v>63</v>
      </c>
      <c r="S33" s="4">
        <v>6</v>
      </c>
    </row>
    <row r="34" spans="2:19" ht="16.5" thickBot="1">
      <c r="B34" s="5" t="s">
        <v>24</v>
      </c>
      <c r="C34" s="6">
        <v>5</v>
      </c>
      <c r="D34" s="6">
        <v>56</v>
      </c>
      <c r="E34" s="6">
        <v>38</v>
      </c>
      <c r="F34" s="6">
        <v>9</v>
      </c>
      <c r="G34" s="6">
        <v>90</v>
      </c>
      <c r="H34" s="6">
        <v>12</v>
      </c>
      <c r="I34" s="6">
        <v>1</v>
      </c>
      <c r="J34" s="6">
        <v>10</v>
      </c>
      <c r="K34" s="6">
        <v>3</v>
      </c>
      <c r="L34" s="6"/>
      <c r="M34" s="6"/>
      <c r="N34" s="6"/>
      <c r="O34" s="6"/>
      <c r="P34" s="6"/>
      <c r="Q34" s="7">
        <f>SUM(Q28:Q33)</f>
        <v>16</v>
      </c>
      <c r="R34" s="7">
        <f>SUM(R28:R33)</f>
        <v>177</v>
      </c>
      <c r="S34" s="7">
        <f>SUM(S28:S33)</f>
        <v>54</v>
      </c>
    </row>
    <row r="35" spans="2:19" ht="16.5" thickBot="1">
      <c r="B35" s="126" t="s">
        <v>32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8"/>
    </row>
    <row r="36" spans="2:19" ht="36.75" thickBot="1">
      <c r="B36" s="3" t="s">
        <v>33</v>
      </c>
      <c r="C36" s="4">
        <v>4</v>
      </c>
      <c r="D36" s="4">
        <v>40</v>
      </c>
      <c r="E36" s="4">
        <v>8</v>
      </c>
      <c r="F36" s="4">
        <v>4</v>
      </c>
      <c r="G36" s="4">
        <v>40</v>
      </c>
      <c r="H36" s="4">
        <v>8</v>
      </c>
      <c r="I36" s="4">
        <v>1</v>
      </c>
      <c r="J36" s="4">
        <v>10</v>
      </c>
      <c r="K36" s="4">
        <v>2</v>
      </c>
      <c r="L36" s="4"/>
      <c r="M36" s="4"/>
      <c r="N36" s="4"/>
      <c r="O36" s="4"/>
      <c r="P36" s="4"/>
      <c r="Q36" s="4">
        <v>10</v>
      </c>
      <c r="R36" s="4">
        <v>111</v>
      </c>
      <c r="S36" s="4">
        <v>18</v>
      </c>
    </row>
    <row r="37" spans="2:19" ht="36.75" thickBot="1">
      <c r="B37" s="3" t="s">
        <v>34</v>
      </c>
      <c r="C37" s="4">
        <v>1</v>
      </c>
      <c r="D37" s="4">
        <v>8</v>
      </c>
      <c r="E37" s="4">
        <v>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v>1</v>
      </c>
      <c r="R37" s="4">
        <v>12</v>
      </c>
      <c r="S37" s="4">
        <v>3</v>
      </c>
    </row>
    <row r="38" spans="2:19" ht="36.75" thickBot="1">
      <c r="B38" s="3" t="s">
        <v>35</v>
      </c>
      <c r="C38" s="4">
        <v>3</v>
      </c>
      <c r="D38" s="4">
        <v>30</v>
      </c>
      <c r="E38" s="4">
        <v>3</v>
      </c>
      <c r="F38" s="4">
        <v>1</v>
      </c>
      <c r="G38" s="4">
        <v>10</v>
      </c>
      <c r="H38" s="4">
        <v>1</v>
      </c>
      <c r="I38" s="4"/>
      <c r="J38" s="4"/>
      <c r="K38" s="4"/>
      <c r="L38" s="4"/>
      <c r="M38" s="4"/>
      <c r="N38" s="4"/>
      <c r="O38" s="4"/>
      <c r="P38" s="4"/>
      <c r="Q38" s="4">
        <v>4</v>
      </c>
      <c r="R38" s="4">
        <v>45</v>
      </c>
      <c r="S38" s="4">
        <v>4</v>
      </c>
    </row>
    <row r="39" spans="2:19" ht="36.75" thickBot="1">
      <c r="B39" s="3" t="s">
        <v>36</v>
      </c>
      <c r="C39" s="4"/>
      <c r="D39" s="4"/>
      <c r="E39" s="4"/>
      <c r="F39" s="4">
        <v>2</v>
      </c>
      <c r="G39" s="4">
        <v>20</v>
      </c>
      <c r="H39" s="4">
        <v>4</v>
      </c>
      <c r="I39" s="4"/>
      <c r="J39" s="4"/>
      <c r="K39" s="4"/>
      <c r="L39" s="4"/>
      <c r="M39" s="4"/>
      <c r="N39" s="4"/>
      <c r="O39" s="4"/>
      <c r="P39" s="4"/>
      <c r="Q39" s="4">
        <v>2</v>
      </c>
      <c r="R39" s="4">
        <v>22</v>
      </c>
      <c r="S39" s="4">
        <v>4</v>
      </c>
    </row>
    <row r="40" spans="2:19" ht="24.75" thickBot="1">
      <c r="B40" s="3" t="s">
        <v>37</v>
      </c>
      <c r="C40" s="4">
        <v>4</v>
      </c>
      <c r="D40" s="4">
        <v>40</v>
      </c>
      <c r="E40" s="4">
        <v>4</v>
      </c>
      <c r="F40" s="4">
        <v>4</v>
      </c>
      <c r="G40" s="4">
        <v>40</v>
      </c>
      <c r="H40" s="4">
        <v>4</v>
      </c>
      <c r="I40" s="4"/>
      <c r="J40" s="4"/>
      <c r="K40" s="4"/>
      <c r="L40" s="4"/>
      <c r="M40" s="4"/>
      <c r="N40" s="4"/>
      <c r="O40" s="4"/>
      <c r="P40" s="4"/>
      <c r="Q40" s="4">
        <v>8</v>
      </c>
      <c r="R40" s="4">
        <v>92</v>
      </c>
      <c r="S40" s="4">
        <v>8</v>
      </c>
    </row>
    <row r="41" spans="2:19" ht="48.75" thickBot="1">
      <c r="B41" s="3" t="s">
        <v>38</v>
      </c>
      <c r="C41" s="4">
        <v>2</v>
      </c>
      <c r="D41" s="4">
        <v>20</v>
      </c>
      <c r="E41" s="4">
        <v>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v>2</v>
      </c>
      <c r="R41" s="4">
        <v>24</v>
      </c>
      <c r="S41" s="4">
        <v>2</v>
      </c>
    </row>
    <row r="42" spans="2:19" ht="36.75" thickBot="1">
      <c r="B42" s="3" t="s">
        <v>39</v>
      </c>
      <c r="C42" s="4"/>
      <c r="D42" s="4"/>
      <c r="E42" s="4"/>
      <c r="F42" s="4"/>
      <c r="G42" s="4"/>
      <c r="H42" s="4"/>
      <c r="I42" s="4">
        <v>1</v>
      </c>
      <c r="J42" s="4">
        <v>10</v>
      </c>
      <c r="K42" s="4">
        <v>1</v>
      </c>
      <c r="L42" s="4">
        <v>2</v>
      </c>
      <c r="M42" s="4">
        <v>20</v>
      </c>
      <c r="N42" s="4">
        <v>2</v>
      </c>
      <c r="O42" s="4"/>
      <c r="P42" s="4"/>
      <c r="Q42" s="4">
        <v>3</v>
      </c>
      <c r="R42" s="4">
        <v>37</v>
      </c>
      <c r="S42" s="4">
        <v>3</v>
      </c>
    </row>
    <row r="43" spans="2:19" ht="36.75" thickBot="1">
      <c r="B43" s="3" t="s">
        <v>40</v>
      </c>
      <c r="C43" s="4"/>
      <c r="D43" s="4"/>
      <c r="E43" s="4"/>
      <c r="F43" s="4"/>
      <c r="G43" s="4"/>
      <c r="H43" s="4"/>
      <c r="I43" s="4">
        <v>2</v>
      </c>
      <c r="J43" s="4">
        <v>20</v>
      </c>
      <c r="K43" s="4">
        <v>2</v>
      </c>
      <c r="L43" s="4"/>
      <c r="M43" s="4"/>
      <c r="N43" s="4"/>
      <c r="O43" s="4"/>
      <c r="P43" s="4"/>
      <c r="Q43" s="4">
        <v>2</v>
      </c>
      <c r="R43" s="4">
        <v>26</v>
      </c>
      <c r="S43" s="4">
        <v>2</v>
      </c>
    </row>
    <row r="44" spans="2:19" ht="16.5" thickBot="1">
      <c r="B44" s="5" t="s">
        <v>24</v>
      </c>
      <c r="C44" s="6">
        <v>14</v>
      </c>
      <c r="D44" s="6">
        <v>138</v>
      </c>
      <c r="E44" s="6">
        <v>20</v>
      </c>
      <c r="F44" s="6">
        <v>11</v>
      </c>
      <c r="G44" s="6">
        <v>110</v>
      </c>
      <c r="H44" s="6">
        <v>17</v>
      </c>
      <c r="I44" s="6">
        <v>4</v>
      </c>
      <c r="J44" s="6">
        <v>40</v>
      </c>
      <c r="K44" s="6">
        <v>5</v>
      </c>
      <c r="L44" s="6">
        <v>2</v>
      </c>
      <c r="M44" s="6">
        <v>20</v>
      </c>
      <c r="N44" s="6">
        <v>2</v>
      </c>
      <c r="O44" s="6"/>
      <c r="P44" s="6"/>
      <c r="Q44" s="7">
        <f>SUM(Q36:Q43)</f>
        <v>32</v>
      </c>
      <c r="R44" s="7">
        <f>SUM(R36:R43)</f>
        <v>369</v>
      </c>
      <c r="S44" s="7">
        <f>SUM(S36:S43)</f>
        <v>44</v>
      </c>
    </row>
    <row r="45" spans="2:19" ht="16.5" thickBot="1">
      <c r="B45" s="126" t="s">
        <v>41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8"/>
    </row>
    <row r="46" spans="2:19" ht="36.75" thickBot="1">
      <c r="B46" s="3" t="s">
        <v>42</v>
      </c>
      <c r="C46" s="4">
        <v>1</v>
      </c>
      <c r="D46" s="4">
        <v>10</v>
      </c>
      <c r="E46" s="4">
        <v>6</v>
      </c>
      <c r="F46" s="4">
        <v>1</v>
      </c>
      <c r="G46" s="4">
        <v>10</v>
      </c>
      <c r="H46" s="4">
        <v>6</v>
      </c>
      <c r="I46" s="4"/>
      <c r="J46" s="4"/>
      <c r="K46" s="4"/>
      <c r="L46" s="4"/>
      <c r="M46" s="4"/>
      <c r="N46" s="4"/>
      <c r="O46" s="4"/>
      <c r="P46" s="4"/>
      <c r="Q46" s="4">
        <v>2</v>
      </c>
      <c r="R46" s="4">
        <v>20</v>
      </c>
      <c r="S46" s="4">
        <v>12</v>
      </c>
    </row>
    <row r="47" spans="2:19" ht="36.75" thickBot="1">
      <c r="B47" s="3" t="s">
        <v>43</v>
      </c>
      <c r="C47" s="4">
        <v>4</v>
      </c>
      <c r="D47" s="4">
        <v>41</v>
      </c>
      <c r="E47" s="4">
        <v>12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>
        <v>4</v>
      </c>
      <c r="R47" s="4">
        <v>41</v>
      </c>
      <c r="S47" s="4">
        <v>12</v>
      </c>
    </row>
    <row r="48" spans="2:19" ht="36.75" thickBot="1">
      <c r="B48" s="3" t="s">
        <v>44</v>
      </c>
      <c r="C48" s="4">
        <v>4</v>
      </c>
      <c r="D48" s="4">
        <v>41</v>
      </c>
      <c r="E48" s="4">
        <v>16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>
        <v>4</v>
      </c>
      <c r="R48" s="4">
        <v>41</v>
      </c>
      <c r="S48" s="4">
        <v>16</v>
      </c>
    </row>
    <row r="49" spans="2:19" ht="48.75" thickBot="1">
      <c r="B49" s="3" t="s">
        <v>45</v>
      </c>
      <c r="C49" s="4">
        <v>1</v>
      </c>
      <c r="D49" s="4">
        <v>10</v>
      </c>
      <c r="E49" s="4">
        <v>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>
        <v>1</v>
      </c>
      <c r="R49" s="4">
        <v>10</v>
      </c>
      <c r="S49" s="4">
        <v>4</v>
      </c>
    </row>
    <row r="50" spans="2:19" ht="36.75" thickBot="1">
      <c r="B50" s="3" t="s">
        <v>46</v>
      </c>
      <c r="C50" s="4">
        <v>3</v>
      </c>
      <c r="D50" s="4">
        <v>30</v>
      </c>
      <c r="E50" s="4">
        <v>3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3</v>
      </c>
      <c r="R50" s="4">
        <v>30</v>
      </c>
      <c r="S50" s="4">
        <v>3</v>
      </c>
    </row>
    <row r="51" spans="2:19" ht="36.75" thickBot="1">
      <c r="B51" s="3" t="s">
        <v>47</v>
      </c>
      <c r="C51" s="4">
        <v>1</v>
      </c>
      <c r="D51" s="4">
        <v>10</v>
      </c>
      <c r="E51" s="4">
        <v>3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>
        <v>1</v>
      </c>
      <c r="R51" s="4">
        <v>10</v>
      </c>
      <c r="S51" s="4">
        <v>3</v>
      </c>
    </row>
    <row r="52" spans="2:19" ht="36.75" thickBot="1">
      <c r="B52" s="3" t="s">
        <v>48</v>
      </c>
      <c r="C52" s="4">
        <v>2</v>
      </c>
      <c r="D52" s="4">
        <v>20</v>
      </c>
      <c r="E52" s="4">
        <v>2</v>
      </c>
      <c r="F52" s="4">
        <v>1</v>
      </c>
      <c r="G52" s="4">
        <v>10</v>
      </c>
      <c r="H52" s="4">
        <v>1</v>
      </c>
      <c r="I52" s="4"/>
      <c r="J52" s="4"/>
      <c r="K52" s="4"/>
      <c r="L52" s="4"/>
      <c r="M52" s="4"/>
      <c r="N52" s="4"/>
      <c r="O52" s="4"/>
      <c r="P52" s="4"/>
      <c r="Q52" s="4">
        <v>3</v>
      </c>
      <c r="R52" s="4">
        <v>30</v>
      </c>
      <c r="S52" s="4">
        <v>3</v>
      </c>
    </row>
    <row r="53" spans="2:19" ht="24.75" thickBot="1">
      <c r="B53" s="3" t="s">
        <v>49</v>
      </c>
      <c r="C53" s="4">
        <v>1</v>
      </c>
      <c r="D53" s="4">
        <v>10</v>
      </c>
      <c r="E53" s="4">
        <v>3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>
        <v>1</v>
      </c>
      <c r="R53" s="4">
        <v>10</v>
      </c>
      <c r="S53" s="4">
        <v>3</v>
      </c>
    </row>
    <row r="54" spans="2:19" ht="24.75" thickBot="1">
      <c r="B54" s="3" t="s">
        <v>50</v>
      </c>
      <c r="C54" s="4">
        <v>4</v>
      </c>
      <c r="D54" s="4">
        <v>40</v>
      </c>
      <c r="E54" s="4">
        <v>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>
        <v>4</v>
      </c>
      <c r="R54" s="4">
        <v>40</v>
      </c>
      <c r="S54" s="4">
        <v>8</v>
      </c>
    </row>
    <row r="55" spans="2:19" ht="36.75" thickBot="1">
      <c r="B55" s="3" t="s">
        <v>51</v>
      </c>
      <c r="C55" s="4"/>
      <c r="D55" s="4"/>
      <c r="E55" s="4"/>
      <c r="F55" s="4">
        <v>1</v>
      </c>
      <c r="G55" s="4">
        <v>6</v>
      </c>
      <c r="H55" s="4">
        <v>2</v>
      </c>
      <c r="I55" s="4"/>
      <c r="J55" s="4"/>
      <c r="K55" s="4"/>
      <c r="L55" s="4"/>
      <c r="M55" s="4"/>
      <c r="N55" s="4"/>
      <c r="O55" s="4"/>
      <c r="P55" s="4"/>
      <c r="Q55" s="4">
        <v>1</v>
      </c>
      <c r="R55" s="4">
        <v>6</v>
      </c>
      <c r="S55" s="4">
        <v>2</v>
      </c>
    </row>
    <row r="56" spans="2:19" ht="24.75" thickBot="1">
      <c r="B56" s="3" t="s">
        <v>52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2</v>
      </c>
      <c r="P56" s="4">
        <v>5</v>
      </c>
      <c r="Q56" s="4">
        <v>2</v>
      </c>
      <c r="R56" s="4">
        <v>2</v>
      </c>
      <c r="S56" s="4">
        <v>5</v>
      </c>
    </row>
    <row r="57" spans="2:19" ht="24.75" thickBot="1">
      <c r="B57" s="3" t="s">
        <v>53</v>
      </c>
      <c r="C57" s="4">
        <v>1</v>
      </c>
      <c r="D57" s="4">
        <v>10</v>
      </c>
      <c r="E57" s="4">
        <v>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>
        <v>1</v>
      </c>
      <c r="R57" s="4">
        <v>10</v>
      </c>
      <c r="S57" s="4">
        <v>2</v>
      </c>
    </row>
    <row r="58" spans="2:19" ht="15.75" thickBot="1">
      <c r="B58" s="3" t="s">
        <v>54</v>
      </c>
      <c r="C58" s="4"/>
      <c r="D58" s="4"/>
      <c r="E58" s="4"/>
      <c r="F58" s="4">
        <v>1</v>
      </c>
      <c r="G58" s="4">
        <v>10</v>
      </c>
      <c r="H58" s="4">
        <v>3</v>
      </c>
      <c r="I58" s="4"/>
      <c r="J58" s="4"/>
      <c r="K58" s="4"/>
      <c r="L58" s="4"/>
      <c r="M58" s="4"/>
      <c r="N58" s="4"/>
      <c r="O58" s="4"/>
      <c r="P58" s="4"/>
      <c r="Q58" s="4">
        <v>1</v>
      </c>
      <c r="R58" s="4">
        <v>10</v>
      </c>
      <c r="S58" s="4">
        <v>3</v>
      </c>
    </row>
    <row r="59" spans="2:19" ht="48.75" thickBot="1">
      <c r="B59" s="3" t="s">
        <v>55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v>2</v>
      </c>
      <c r="P59" s="4">
        <v>6</v>
      </c>
      <c r="Q59" s="4">
        <v>2</v>
      </c>
      <c r="R59" s="4">
        <v>2</v>
      </c>
      <c r="S59" s="4">
        <v>5</v>
      </c>
    </row>
    <row r="60" spans="2:19" ht="36.75" thickBot="1">
      <c r="B60" s="3" t="s">
        <v>56</v>
      </c>
      <c r="C60" s="4"/>
      <c r="D60" s="4"/>
      <c r="E60" s="4"/>
      <c r="F60" s="4">
        <v>1</v>
      </c>
      <c r="G60" s="4">
        <v>7</v>
      </c>
      <c r="H60" s="4">
        <v>2</v>
      </c>
      <c r="I60" s="4"/>
      <c r="J60" s="4"/>
      <c r="K60" s="4"/>
      <c r="L60" s="4"/>
      <c r="M60" s="4"/>
      <c r="N60" s="4"/>
      <c r="O60" s="4"/>
      <c r="P60" s="4"/>
      <c r="Q60" s="4">
        <v>1</v>
      </c>
      <c r="R60" s="4">
        <v>7</v>
      </c>
      <c r="S60" s="4">
        <v>2</v>
      </c>
    </row>
    <row r="61" spans="2:19" ht="48.75" thickBot="1">
      <c r="B61" s="3" t="s">
        <v>57</v>
      </c>
      <c r="C61" s="4"/>
      <c r="D61" s="4"/>
      <c r="E61" s="4"/>
      <c r="F61" s="4">
        <v>2</v>
      </c>
      <c r="G61" s="4">
        <v>20</v>
      </c>
      <c r="H61" s="4">
        <v>2</v>
      </c>
      <c r="I61" s="4"/>
      <c r="J61" s="4"/>
      <c r="K61" s="4"/>
      <c r="L61" s="4"/>
      <c r="M61" s="4"/>
      <c r="N61" s="4"/>
      <c r="O61" s="4"/>
      <c r="P61" s="4"/>
      <c r="Q61" s="4">
        <v>2</v>
      </c>
      <c r="R61" s="4">
        <v>20</v>
      </c>
      <c r="S61" s="4">
        <v>2</v>
      </c>
    </row>
    <row r="62" spans="2:19" ht="15.75" thickBot="1">
      <c r="B62" s="3" t="s">
        <v>58</v>
      </c>
      <c r="C62" s="4">
        <v>1</v>
      </c>
      <c r="D62" s="4">
        <v>10</v>
      </c>
      <c r="E62" s="4">
        <v>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>
        <v>1</v>
      </c>
      <c r="R62" s="4">
        <v>10</v>
      </c>
      <c r="S62" s="4">
        <v>2</v>
      </c>
    </row>
    <row r="63" spans="2:19" ht="16.5" thickBot="1">
      <c r="B63" s="5" t="s">
        <v>9</v>
      </c>
      <c r="C63" s="6">
        <v>15</v>
      </c>
      <c r="D63" s="6">
        <v>150</v>
      </c>
      <c r="E63" s="6">
        <v>33</v>
      </c>
      <c r="F63" s="6">
        <v>7</v>
      </c>
      <c r="G63" s="6">
        <v>63</v>
      </c>
      <c r="H63" s="6">
        <v>16</v>
      </c>
      <c r="I63" s="6"/>
      <c r="J63" s="6"/>
      <c r="K63" s="6"/>
      <c r="L63" s="6"/>
      <c r="M63" s="6"/>
      <c r="N63" s="6"/>
      <c r="O63" s="6">
        <v>4</v>
      </c>
      <c r="P63" s="6">
        <v>11</v>
      </c>
      <c r="Q63" s="7">
        <f>SUM(Q46:Q62)</f>
        <v>34</v>
      </c>
      <c r="R63" s="7">
        <f>SUM(R46:R62)</f>
        <v>299</v>
      </c>
      <c r="S63" s="7">
        <f>SUM(S46:S62)</f>
        <v>87</v>
      </c>
    </row>
    <row r="64" spans="2:19" ht="16.5" thickBot="1">
      <c r="B64" s="126" t="s">
        <v>59</v>
      </c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8"/>
    </row>
    <row r="65" spans="2:19" ht="15.75" thickBot="1">
      <c r="B65" s="3" t="s">
        <v>60</v>
      </c>
      <c r="C65" s="9">
        <v>1</v>
      </c>
      <c r="D65" s="9">
        <v>10</v>
      </c>
      <c r="E65" s="9">
        <v>8.33</v>
      </c>
      <c r="F65" s="10">
        <v>2</v>
      </c>
      <c r="G65" s="10">
        <v>24</v>
      </c>
      <c r="H65" s="10">
        <v>16.66</v>
      </c>
      <c r="I65" s="11"/>
      <c r="J65" s="11"/>
      <c r="K65" s="11"/>
      <c r="L65" s="12"/>
      <c r="M65" s="12"/>
      <c r="N65" s="12"/>
      <c r="O65" s="4"/>
      <c r="P65" s="4"/>
      <c r="Q65" s="13">
        <v>3</v>
      </c>
      <c r="R65" s="13">
        <v>34</v>
      </c>
      <c r="S65" s="13">
        <v>24.99</v>
      </c>
    </row>
    <row r="66" spans="2:19" ht="15.75" thickBot="1">
      <c r="B66" s="3" t="s">
        <v>61</v>
      </c>
      <c r="C66" s="9">
        <v>1</v>
      </c>
      <c r="D66" s="9">
        <v>10</v>
      </c>
      <c r="E66" s="9">
        <v>8.33</v>
      </c>
      <c r="F66" s="10">
        <v>1</v>
      </c>
      <c r="G66" s="10">
        <v>11</v>
      </c>
      <c r="H66" s="10">
        <v>8.32</v>
      </c>
      <c r="I66" s="11"/>
      <c r="J66" s="11"/>
      <c r="K66" s="11"/>
      <c r="L66" s="12"/>
      <c r="M66" s="12"/>
      <c r="N66" s="12"/>
      <c r="O66" s="4"/>
      <c r="P66" s="4"/>
      <c r="Q66" s="13">
        <v>2</v>
      </c>
      <c r="R66" s="13">
        <v>21</v>
      </c>
      <c r="S66" s="13">
        <v>16.65</v>
      </c>
    </row>
    <row r="67" spans="2:19" ht="24.75" thickBot="1">
      <c r="B67" s="3" t="s">
        <v>62</v>
      </c>
      <c r="C67" s="9">
        <v>1</v>
      </c>
      <c r="D67" s="9">
        <v>10</v>
      </c>
      <c r="E67" s="9">
        <v>8.33</v>
      </c>
      <c r="F67" s="10">
        <v>1</v>
      </c>
      <c r="G67" s="10">
        <v>16</v>
      </c>
      <c r="H67" s="10">
        <v>8.33</v>
      </c>
      <c r="I67" s="11"/>
      <c r="J67" s="11"/>
      <c r="K67" s="11"/>
      <c r="L67" s="12"/>
      <c r="M67" s="12"/>
      <c r="N67" s="12"/>
      <c r="O67" s="4"/>
      <c r="P67" s="4"/>
      <c r="Q67" s="13">
        <v>2</v>
      </c>
      <c r="R67" s="13">
        <v>26</v>
      </c>
      <c r="S67" s="13">
        <v>16.66</v>
      </c>
    </row>
    <row r="68" spans="2:19" ht="48.75" thickBot="1">
      <c r="B68" s="3" t="s">
        <v>63</v>
      </c>
      <c r="C68" s="9">
        <v>1</v>
      </c>
      <c r="D68" s="9">
        <v>31</v>
      </c>
      <c r="E68" s="9">
        <v>4.33</v>
      </c>
      <c r="F68" s="10"/>
      <c r="G68" s="10"/>
      <c r="H68" s="10"/>
      <c r="I68" s="11"/>
      <c r="J68" s="11"/>
      <c r="K68" s="11"/>
      <c r="L68" s="12"/>
      <c r="M68" s="12"/>
      <c r="N68" s="12"/>
      <c r="O68" s="4"/>
      <c r="P68" s="4"/>
      <c r="Q68" s="13">
        <v>1</v>
      </c>
      <c r="R68" s="13">
        <v>30</v>
      </c>
      <c r="S68" s="13">
        <v>4.33</v>
      </c>
    </row>
    <row r="69" spans="2:19" ht="16.5" thickBot="1">
      <c r="B69" s="5" t="s">
        <v>9</v>
      </c>
      <c r="C69" s="6">
        <v>5</v>
      </c>
      <c r="D69" s="6">
        <v>61</v>
      </c>
      <c r="E69" s="6">
        <v>29.32</v>
      </c>
      <c r="F69" s="6">
        <v>4</v>
      </c>
      <c r="G69" s="6">
        <v>51</v>
      </c>
      <c r="H69" s="6">
        <v>33.31</v>
      </c>
      <c r="I69" s="6"/>
      <c r="J69" s="6"/>
      <c r="K69" s="6"/>
      <c r="L69" s="6"/>
      <c r="M69" s="6"/>
      <c r="N69" s="6"/>
      <c r="O69" s="6"/>
      <c r="P69" s="6"/>
      <c r="Q69" s="7">
        <f>SUM(Q65:Q68)</f>
        <v>8</v>
      </c>
      <c r="R69" s="7">
        <f>SUM(R65:R68)</f>
        <v>111</v>
      </c>
      <c r="S69" s="7">
        <f>SUM(S65:S68)</f>
        <v>62.629999999999995</v>
      </c>
    </row>
    <row r="70" spans="2:19" ht="16.5" thickBot="1">
      <c r="B70" s="126" t="s">
        <v>64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8"/>
    </row>
    <row r="71" spans="2:19" ht="36.75" thickBot="1">
      <c r="B71" s="3" t="s">
        <v>65</v>
      </c>
      <c r="C71" s="9"/>
      <c r="D71" s="9"/>
      <c r="E71" s="9"/>
      <c r="F71" s="10"/>
      <c r="G71" s="10"/>
      <c r="H71" s="10"/>
      <c r="I71" s="11">
        <v>1</v>
      </c>
      <c r="J71" s="11">
        <v>10</v>
      </c>
      <c r="K71" s="11">
        <v>6</v>
      </c>
      <c r="L71" s="12">
        <v>2</v>
      </c>
      <c r="M71" s="12">
        <v>20</v>
      </c>
      <c r="N71" s="12">
        <v>12</v>
      </c>
      <c r="O71" s="4"/>
      <c r="P71" s="4"/>
      <c r="Q71" s="13">
        <v>3</v>
      </c>
      <c r="R71" s="13">
        <v>30</v>
      </c>
      <c r="S71" s="13">
        <v>18</v>
      </c>
    </row>
    <row r="72" spans="2:19" ht="24.75" thickBot="1">
      <c r="B72" s="3" t="s">
        <v>66</v>
      </c>
      <c r="C72" s="4">
        <v>1</v>
      </c>
      <c r="D72" s="4">
        <v>10</v>
      </c>
      <c r="E72" s="4">
        <v>4</v>
      </c>
      <c r="F72" s="4">
        <v>1</v>
      </c>
      <c r="G72" s="4">
        <v>9</v>
      </c>
      <c r="H72" s="4">
        <v>4</v>
      </c>
      <c r="I72" s="4">
        <v>2</v>
      </c>
      <c r="J72" s="4">
        <v>20</v>
      </c>
      <c r="K72" s="4">
        <v>12</v>
      </c>
      <c r="L72" s="4"/>
      <c r="M72" s="4"/>
      <c r="N72" s="4"/>
      <c r="O72" s="4"/>
      <c r="P72" s="4"/>
      <c r="Q72" s="4">
        <v>4</v>
      </c>
      <c r="R72" s="4">
        <v>39</v>
      </c>
      <c r="S72" s="4">
        <v>20</v>
      </c>
    </row>
    <row r="73" spans="2:19" ht="15.75" thickBot="1">
      <c r="B73" s="3" t="s">
        <v>67</v>
      </c>
      <c r="C73" s="4"/>
      <c r="D73" s="4"/>
      <c r="E73" s="4"/>
      <c r="F73" s="4">
        <v>1</v>
      </c>
      <c r="G73" s="4">
        <v>10</v>
      </c>
      <c r="H73" s="4">
        <v>9</v>
      </c>
      <c r="I73" s="4">
        <v>1</v>
      </c>
      <c r="J73" s="4">
        <v>7</v>
      </c>
      <c r="K73" s="4">
        <v>9</v>
      </c>
      <c r="L73" s="4"/>
      <c r="M73" s="4"/>
      <c r="N73" s="4"/>
      <c r="O73" s="4"/>
      <c r="P73" s="4"/>
      <c r="Q73" s="4">
        <v>2</v>
      </c>
      <c r="R73" s="4">
        <v>17</v>
      </c>
      <c r="S73" s="4">
        <v>18</v>
      </c>
    </row>
    <row r="74" spans="2:19" ht="24.75" thickBot="1">
      <c r="B74" s="3" t="s">
        <v>68</v>
      </c>
      <c r="C74" s="4"/>
      <c r="D74" s="4"/>
      <c r="E74" s="4"/>
      <c r="F74" s="4">
        <v>4</v>
      </c>
      <c r="G74" s="4">
        <v>24</v>
      </c>
      <c r="H74" s="4">
        <v>16</v>
      </c>
      <c r="I74" s="4">
        <v>2</v>
      </c>
      <c r="J74" s="4">
        <v>12</v>
      </c>
      <c r="K74" s="4">
        <v>8</v>
      </c>
      <c r="L74" s="4">
        <v>6</v>
      </c>
      <c r="M74" s="4">
        <v>24</v>
      </c>
      <c r="N74" s="4">
        <v>24</v>
      </c>
      <c r="O74" s="4"/>
      <c r="P74" s="4"/>
      <c r="Q74" s="4">
        <v>12</v>
      </c>
      <c r="R74" s="4">
        <v>60</v>
      </c>
      <c r="S74" s="4">
        <v>48</v>
      </c>
    </row>
    <row r="75" spans="2:19" ht="36.75" thickBot="1">
      <c r="B75" s="3" t="s">
        <v>69</v>
      </c>
      <c r="C75" s="4">
        <v>2</v>
      </c>
      <c r="D75" s="4">
        <v>12</v>
      </c>
      <c r="E75" s="4">
        <v>8</v>
      </c>
      <c r="F75" s="4">
        <v>4</v>
      </c>
      <c r="G75" s="4">
        <v>24</v>
      </c>
      <c r="H75" s="4">
        <v>16</v>
      </c>
      <c r="I75" s="4">
        <v>4</v>
      </c>
      <c r="J75" s="4">
        <v>12</v>
      </c>
      <c r="K75" s="4">
        <v>24</v>
      </c>
      <c r="L75" s="4">
        <v>2</v>
      </c>
      <c r="M75" s="4">
        <v>12</v>
      </c>
      <c r="N75" s="4">
        <v>12</v>
      </c>
      <c r="O75" s="4"/>
      <c r="P75" s="4"/>
      <c r="Q75" s="4">
        <v>12</v>
      </c>
      <c r="R75" s="4">
        <v>72</v>
      </c>
      <c r="S75" s="4">
        <v>60</v>
      </c>
    </row>
    <row r="76" spans="2:19" ht="36.75" thickBot="1">
      <c r="B76" s="3" t="s">
        <v>70</v>
      </c>
      <c r="C76" s="4">
        <v>1</v>
      </c>
      <c r="D76" s="4">
        <v>10</v>
      </c>
      <c r="E76" s="4">
        <v>4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>
        <v>1</v>
      </c>
      <c r="R76" s="4">
        <v>10</v>
      </c>
      <c r="S76" s="4">
        <v>4</v>
      </c>
    </row>
    <row r="77" spans="2:19" ht="24.75" thickBot="1">
      <c r="B77" s="3" t="s">
        <v>71</v>
      </c>
      <c r="C77" s="4">
        <v>1</v>
      </c>
      <c r="D77" s="4">
        <v>10</v>
      </c>
      <c r="E77" s="4">
        <v>2</v>
      </c>
      <c r="F77" s="4">
        <v>1</v>
      </c>
      <c r="G77" s="4">
        <v>10</v>
      </c>
      <c r="H77" s="4">
        <v>2</v>
      </c>
      <c r="I77" s="4">
        <v>1</v>
      </c>
      <c r="J77" s="4">
        <v>10</v>
      </c>
      <c r="K77" s="4">
        <v>2</v>
      </c>
      <c r="L77" s="4"/>
      <c r="M77" s="4"/>
      <c r="N77" s="4"/>
      <c r="O77" s="4"/>
      <c r="P77" s="4"/>
      <c r="Q77" s="4">
        <v>3</v>
      </c>
      <c r="R77" s="4">
        <v>28</v>
      </c>
      <c r="S77" s="4">
        <v>6</v>
      </c>
    </row>
    <row r="78" spans="2:19" ht="48.75" thickBot="1">
      <c r="B78" s="3" t="s">
        <v>72</v>
      </c>
      <c r="C78" s="4">
        <v>1</v>
      </c>
      <c r="D78" s="4">
        <v>10</v>
      </c>
      <c r="E78" s="4">
        <v>4</v>
      </c>
      <c r="F78" s="4">
        <v>1</v>
      </c>
      <c r="G78" s="4">
        <v>10</v>
      </c>
      <c r="H78" s="4">
        <v>6</v>
      </c>
      <c r="I78" s="4"/>
      <c r="J78" s="4"/>
      <c r="K78" s="4"/>
      <c r="L78" s="4"/>
      <c r="M78" s="4"/>
      <c r="N78" s="4"/>
      <c r="O78" s="4"/>
      <c r="P78" s="4"/>
      <c r="Q78" s="4">
        <v>2</v>
      </c>
      <c r="R78" s="4">
        <v>20</v>
      </c>
      <c r="S78" s="4">
        <v>10</v>
      </c>
    </row>
    <row r="79" spans="2:19" ht="36.75" thickBot="1">
      <c r="B79" s="3" t="s">
        <v>73</v>
      </c>
      <c r="C79" s="4">
        <v>1</v>
      </c>
      <c r="D79" s="4">
        <v>10</v>
      </c>
      <c r="E79" s="4">
        <v>4</v>
      </c>
      <c r="F79" s="4">
        <v>1</v>
      </c>
      <c r="G79" s="4">
        <v>10</v>
      </c>
      <c r="H79" s="4">
        <v>6</v>
      </c>
      <c r="I79" s="4">
        <v>1</v>
      </c>
      <c r="J79" s="4">
        <v>8</v>
      </c>
      <c r="K79" s="4">
        <v>6</v>
      </c>
      <c r="L79" s="4"/>
      <c r="M79" s="4"/>
      <c r="N79" s="4"/>
      <c r="O79" s="4"/>
      <c r="P79" s="4"/>
      <c r="Q79" s="4">
        <v>3</v>
      </c>
      <c r="R79" s="4">
        <v>28</v>
      </c>
      <c r="S79" s="4">
        <v>16</v>
      </c>
    </row>
    <row r="80" spans="2:19" ht="36.75" thickBot="1">
      <c r="B80" s="3" t="s">
        <v>74</v>
      </c>
      <c r="C80" s="4"/>
      <c r="D80" s="4"/>
      <c r="E80" s="4"/>
      <c r="F80" s="4"/>
      <c r="G80" s="4"/>
      <c r="H80" s="4"/>
      <c r="I80" s="4">
        <v>1</v>
      </c>
      <c r="J80" s="4">
        <v>10</v>
      </c>
      <c r="K80" s="4">
        <v>9</v>
      </c>
      <c r="L80" s="4">
        <v>1</v>
      </c>
      <c r="M80" s="4">
        <v>9</v>
      </c>
      <c r="N80" s="4">
        <v>9</v>
      </c>
      <c r="O80" s="4"/>
      <c r="P80" s="4"/>
      <c r="Q80" s="4">
        <v>2</v>
      </c>
      <c r="R80" s="4">
        <v>19</v>
      </c>
      <c r="S80" s="4">
        <v>18</v>
      </c>
    </row>
    <row r="81" spans="2:19" ht="24.75" thickBot="1">
      <c r="B81" s="3" t="s">
        <v>75</v>
      </c>
      <c r="C81" s="4"/>
      <c r="D81" s="4"/>
      <c r="E81" s="4"/>
      <c r="F81" s="4">
        <v>1</v>
      </c>
      <c r="G81" s="4">
        <v>10</v>
      </c>
      <c r="H81" s="4">
        <v>2</v>
      </c>
      <c r="I81" s="4">
        <v>1</v>
      </c>
      <c r="J81" s="4">
        <v>10</v>
      </c>
      <c r="K81" s="4">
        <v>2</v>
      </c>
      <c r="L81" s="4"/>
      <c r="M81" s="4"/>
      <c r="N81" s="4"/>
      <c r="O81" s="4"/>
      <c r="P81" s="4"/>
      <c r="Q81" s="4">
        <v>2</v>
      </c>
      <c r="R81" s="4">
        <v>20</v>
      </c>
      <c r="S81" s="4">
        <v>4</v>
      </c>
    </row>
    <row r="82" spans="2:19" ht="36.75" thickBot="1">
      <c r="B82" s="3" t="s">
        <v>76</v>
      </c>
      <c r="C82" s="4">
        <v>1</v>
      </c>
      <c r="D82" s="4">
        <v>10</v>
      </c>
      <c r="E82" s="4">
        <v>1</v>
      </c>
      <c r="F82" s="4">
        <v>1</v>
      </c>
      <c r="G82" s="4">
        <v>10</v>
      </c>
      <c r="H82" s="4">
        <v>1</v>
      </c>
      <c r="I82" s="4">
        <v>1</v>
      </c>
      <c r="J82" s="4">
        <v>9</v>
      </c>
      <c r="K82" s="4">
        <v>1</v>
      </c>
      <c r="L82" s="4"/>
      <c r="M82" s="4"/>
      <c r="N82" s="4"/>
      <c r="O82" s="4"/>
      <c r="P82" s="4"/>
      <c r="Q82" s="4">
        <v>3</v>
      </c>
      <c r="R82" s="4">
        <v>29</v>
      </c>
      <c r="S82" s="4">
        <v>3</v>
      </c>
    </row>
    <row r="83" spans="2:19" ht="24.75" thickBot="1">
      <c r="B83" s="3" t="s">
        <v>77</v>
      </c>
      <c r="C83" s="4"/>
      <c r="D83" s="4"/>
      <c r="E83" s="4"/>
      <c r="F83" s="4"/>
      <c r="G83" s="4"/>
      <c r="H83" s="4"/>
      <c r="I83" s="4">
        <v>1</v>
      </c>
      <c r="J83" s="4">
        <v>10</v>
      </c>
      <c r="K83" s="4">
        <v>2</v>
      </c>
      <c r="L83" s="4"/>
      <c r="M83" s="4"/>
      <c r="N83" s="4"/>
      <c r="O83" s="4"/>
      <c r="P83" s="4"/>
      <c r="Q83" s="4">
        <v>1</v>
      </c>
      <c r="R83" s="4">
        <v>10</v>
      </c>
      <c r="S83" s="4">
        <v>2</v>
      </c>
    </row>
    <row r="84" spans="2:19" ht="16.5" thickBot="1">
      <c r="B84" s="5" t="s">
        <v>9</v>
      </c>
      <c r="C84" s="6">
        <v>8</v>
      </c>
      <c r="D84" s="6">
        <v>80</v>
      </c>
      <c r="E84" s="6">
        <v>25</v>
      </c>
      <c r="F84" s="6">
        <v>11</v>
      </c>
      <c r="G84" s="6">
        <v>109</v>
      </c>
      <c r="H84" s="6">
        <v>46</v>
      </c>
      <c r="I84" s="6">
        <v>15</v>
      </c>
      <c r="J84" s="6">
        <v>142</v>
      </c>
      <c r="K84" s="6">
        <v>71</v>
      </c>
      <c r="L84" s="6">
        <v>7</v>
      </c>
      <c r="M84" s="6">
        <v>59</v>
      </c>
      <c r="N84" s="6">
        <v>39</v>
      </c>
      <c r="O84" s="6"/>
      <c r="P84" s="6"/>
      <c r="Q84" s="7">
        <f>SUM(Q71:Q83)</f>
        <v>50</v>
      </c>
      <c r="R84" s="7">
        <f>SUM(R71:R83)</f>
        <v>382</v>
      </c>
      <c r="S84" s="7">
        <f>SUM(S71:S83)</f>
        <v>227</v>
      </c>
    </row>
    <row r="85" spans="2:19" ht="16.5" thickBot="1">
      <c r="B85" s="126" t="s">
        <v>78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8"/>
    </row>
    <row r="86" spans="2:19" ht="24.75" thickBot="1">
      <c r="B86" s="3" t="s">
        <v>79</v>
      </c>
      <c r="C86" s="4"/>
      <c r="D86" s="4"/>
      <c r="E86" s="4"/>
      <c r="F86" s="4">
        <v>1</v>
      </c>
      <c r="G86" s="4">
        <v>10</v>
      </c>
      <c r="H86" s="4">
        <v>4</v>
      </c>
      <c r="I86" s="4">
        <v>1</v>
      </c>
      <c r="J86" s="4">
        <v>8</v>
      </c>
      <c r="K86" s="4">
        <v>4</v>
      </c>
      <c r="L86" s="4"/>
      <c r="M86" s="4"/>
      <c r="N86" s="4"/>
      <c r="O86" s="4"/>
      <c r="P86" s="4"/>
      <c r="Q86" s="4">
        <v>2</v>
      </c>
      <c r="R86" s="4">
        <v>18</v>
      </c>
      <c r="S86" s="4">
        <v>8</v>
      </c>
    </row>
    <row r="87" spans="2:19" ht="36.75" thickBot="1">
      <c r="B87" s="3" t="s">
        <v>80</v>
      </c>
      <c r="C87" s="4">
        <v>2</v>
      </c>
      <c r="D87" s="4">
        <v>20</v>
      </c>
      <c r="E87" s="4">
        <v>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>
        <v>2</v>
      </c>
      <c r="R87" s="4">
        <v>20</v>
      </c>
      <c r="S87" s="4">
        <v>4</v>
      </c>
    </row>
    <row r="88" spans="2:19" ht="24.75" thickBot="1">
      <c r="B88" s="3" t="s">
        <v>81</v>
      </c>
      <c r="C88" s="4">
        <v>1</v>
      </c>
      <c r="D88" s="4">
        <v>10</v>
      </c>
      <c r="E88" s="4">
        <v>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>
        <v>1</v>
      </c>
      <c r="R88" s="4">
        <v>12</v>
      </c>
      <c r="S88" s="4">
        <v>4</v>
      </c>
    </row>
    <row r="89" spans="2:19" ht="16.5" thickBot="1">
      <c r="B89" s="5" t="s">
        <v>9</v>
      </c>
      <c r="C89" s="6">
        <v>3</v>
      </c>
      <c r="D89" s="6">
        <v>30</v>
      </c>
      <c r="E89" s="6">
        <v>8</v>
      </c>
      <c r="F89" s="6">
        <v>2</v>
      </c>
      <c r="G89" s="6">
        <v>20</v>
      </c>
      <c r="H89" s="6">
        <v>10</v>
      </c>
      <c r="I89" s="6">
        <v>1</v>
      </c>
      <c r="J89" s="6">
        <v>8</v>
      </c>
      <c r="K89" s="6">
        <v>4</v>
      </c>
      <c r="L89" s="6"/>
      <c r="M89" s="6"/>
      <c r="N89" s="6"/>
      <c r="O89" s="6"/>
      <c r="P89" s="6"/>
      <c r="Q89" s="7">
        <f>SUM(Q86:Q88)</f>
        <v>5</v>
      </c>
      <c r="R89" s="7">
        <f>SUM(R86:R88)</f>
        <v>50</v>
      </c>
      <c r="S89" s="7">
        <f>SUM(S86:S88)</f>
        <v>16</v>
      </c>
    </row>
    <row r="90" spans="2:19" ht="16.5" thickBot="1">
      <c r="B90" s="126" t="s">
        <v>82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8"/>
    </row>
    <row r="91" spans="2:19" ht="24.75" thickBot="1">
      <c r="B91" s="3" t="s">
        <v>83</v>
      </c>
      <c r="C91" s="9">
        <v>2</v>
      </c>
      <c r="D91" s="9">
        <v>24</v>
      </c>
      <c r="E91" s="9">
        <v>4</v>
      </c>
      <c r="F91" s="10"/>
      <c r="G91" s="10"/>
      <c r="H91" s="10"/>
      <c r="I91" s="11"/>
      <c r="J91" s="11"/>
      <c r="K91" s="11"/>
      <c r="L91" s="12"/>
      <c r="M91" s="12"/>
      <c r="N91" s="12"/>
      <c r="O91" s="4"/>
      <c r="P91" s="4"/>
      <c r="Q91" s="13">
        <v>2</v>
      </c>
      <c r="R91" s="13">
        <v>24</v>
      </c>
      <c r="S91" s="13">
        <v>4</v>
      </c>
    </row>
    <row r="92" spans="2:19" ht="36.75" thickBot="1">
      <c r="B92" s="3" t="s">
        <v>84</v>
      </c>
      <c r="C92" s="9"/>
      <c r="D92" s="9"/>
      <c r="E92" s="9"/>
      <c r="F92" s="10"/>
      <c r="G92" s="10"/>
      <c r="H92" s="10"/>
      <c r="I92" s="11">
        <v>2</v>
      </c>
      <c r="J92" s="11">
        <v>20</v>
      </c>
      <c r="K92" s="11">
        <v>2</v>
      </c>
      <c r="L92" s="12"/>
      <c r="M92" s="12"/>
      <c r="N92" s="12"/>
      <c r="O92" s="4"/>
      <c r="P92" s="4"/>
      <c r="Q92" s="13">
        <v>2</v>
      </c>
      <c r="R92" s="13">
        <v>20</v>
      </c>
      <c r="S92" s="13">
        <v>2</v>
      </c>
    </row>
    <row r="93" spans="2:19" ht="16.5" thickBot="1">
      <c r="B93" s="5" t="s">
        <v>9</v>
      </c>
      <c r="C93" s="6">
        <v>1</v>
      </c>
      <c r="D93" s="6">
        <v>10</v>
      </c>
      <c r="E93" s="6">
        <v>4</v>
      </c>
      <c r="F93" s="6"/>
      <c r="G93" s="6"/>
      <c r="H93" s="6"/>
      <c r="I93" s="6">
        <v>2</v>
      </c>
      <c r="J93" s="6">
        <v>20</v>
      </c>
      <c r="K93" s="6">
        <v>2</v>
      </c>
      <c r="L93" s="6"/>
      <c r="M93" s="6"/>
      <c r="N93" s="6"/>
      <c r="O93" s="6"/>
      <c r="P93" s="6"/>
      <c r="Q93" s="7">
        <f>SUM(Q91:Q92)</f>
        <v>4</v>
      </c>
      <c r="R93" s="7">
        <f>SUM(R91:R92)</f>
        <v>44</v>
      </c>
      <c r="S93" s="7">
        <f>SUM(S91:S92)</f>
        <v>6</v>
      </c>
    </row>
    <row r="94" spans="2:19" ht="55.5" customHeight="1">
      <c r="B94" s="131" t="s">
        <v>85</v>
      </c>
      <c r="C94" s="133">
        <v>101</v>
      </c>
      <c r="D94" s="133">
        <v>1014</v>
      </c>
      <c r="E94" s="133">
        <v>276.32</v>
      </c>
      <c r="F94" s="118">
        <v>58</v>
      </c>
      <c r="G94" s="118">
        <v>578</v>
      </c>
      <c r="H94" s="118">
        <v>168.31</v>
      </c>
      <c r="I94" s="120">
        <v>34</v>
      </c>
      <c r="J94" s="120">
        <v>322</v>
      </c>
      <c r="K94" s="120">
        <v>105</v>
      </c>
      <c r="L94" s="129">
        <v>11</v>
      </c>
      <c r="M94" s="129">
        <v>99</v>
      </c>
      <c r="N94" s="129">
        <v>43</v>
      </c>
      <c r="O94" s="122">
        <v>4</v>
      </c>
      <c r="P94" s="122">
        <v>11</v>
      </c>
      <c r="Q94" s="124">
        <f>SUM(Q11,Q26,Q34,Q44,Q63,Q69,Q84,Q89,Q93)</f>
        <v>219</v>
      </c>
      <c r="R94" s="124">
        <f>SUM(R93,R11,R26,R34,R44,R63,R69,R84,R89)</f>
        <v>2153</v>
      </c>
      <c r="S94" s="124">
        <f>SUM(S93,S11,S26,S34,S44,S63,S69,S84,S89)</f>
        <v>645.63</v>
      </c>
    </row>
    <row r="95" spans="2:19" ht="15.75" thickBot="1">
      <c r="B95" s="132"/>
      <c r="C95" s="134"/>
      <c r="D95" s="134"/>
      <c r="E95" s="134"/>
      <c r="F95" s="119"/>
      <c r="G95" s="119"/>
      <c r="H95" s="119"/>
      <c r="I95" s="121"/>
      <c r="J95" s="121"/>
      <c r="K95" s="121"/>
      <c r="L95" s="130"/>
      <c r="M95" s="130"/>
      <c r="N95" s="130"/>
      <c r="O95" s="123"/>
      <c r="P95" s="123"/>
      <c r="Q95" s="125"/>
      <c r="R95" s="125"/>
      <c r="S95" s="125"/>
    </row>
    <row r="96" spans="17:19" ht="15">
      <c r="Q96">
        <f>SUM(Q44,Q63,Q69,Q93)</f>
        <v>78</v>
      </c>
      <c r="R96">
        <f>SUM(R44,R63,R69,R93)</f>
        <v>823</v>
      </c>
      <c r="S96">
        <f>SUM(S44,S63,S69,S93)</f>
        <v>199.63</v>
      </c>
    </row>
  </sheetData>
  <mergeCells count="26">
    <mergeCell ref="B12:S12"/>
    <mergeCell ref="B27:S27"/>
    <mergeCell ref="B35:S35"/>
    <mergeCell ref="B45:S45"/>
    <mergeCell ref="B64:S64"/>
    <mergeCell ref="R94:R95"/>
    <mergeCell ref="S94:S95"/>
    <mergeCell ref="J94:J95"/>
    <mergeCell ref="K94:K95"/>
    <mergeCell ref="B70:S70"/>
    <mergeCell ref="L94:L95"/>
    <mergeCell ref="M94:M95"/>
    <mergeCell ref="N94:N95"/>
    <mergeCell ref="O94:O95"/>
    <mergeCell ref="B85:S85"/>
    <mergeCell ref="B90:S90"/>
    <mergeCell ref="B94:B95"/>
    <mergeCell ref="C94:C95"/>
    <mergeCell ref="D94:D95"/>
    <mergeCell ref="E94:E95"/>
    <mergeCell ref="F94:F95"/>
    <mergeCell ref="G94:G95"/>
    <mergeCell ref="H94:H95"/>
    <mergeCell ref="I94:I95"/>
    <mergeCell ref="P94:P95"/>
    <mergeCell ref="Q94:Q9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0"/>
  <sheetViews>
    <sheetView workbookViewId="0" topLeftCell="A1">
      <selection activeCell="V23" sqref="V23:Y23"/>
    </sheetView>
  </sheetViews>
  <sheetFormatPr defaultColWidth="9.140625" defaultRowHeight="15"/>
  <cols>
    <col min="1" max="1" width="5.140625" style="0" customWidth="1"/>
    <col min="2" max="2" width="29.57421875" style="0" customWidth="1"/>
    <col min="3" max="4" width="5.140625" style="0" customWidth="1"/>
    <col min="5" max="5" width="5.00390625" style="0" customWidth="1"/>
    <col min="6" max="6" width="5.85156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57421875" style="0" customWidth="1"/>
    <col min="11" max="11" width="5.57421875" style="0" customWidth="1"/>
    <col min="12" max="12" width="4.7109375" style="0" customWidth="1"/>
    <col min="13" max="14" width="5.421875" style="0" customWidth="1"/>
    <col min="15" max="16" width="4.7109375" style="0" customWidth="1"/>
    <col min="17" max="17" width="9.140625" style="0" hidden="1" customWidth="1"/>
    <col min="18" max="18" width="4.57421875" style="0" customWidth="1"/>
    <col min="19" max="19" width="9.140625" style="0" hidden="1" customWidth="1"/>
    <col min="20" max="20" width="5.421875" style="0" customWidth="1"/>
    <col min="21" max="21" width="5.7109375" style="0" customWidth="1"/>
    <col min="22" max="22" width="5.57421875" style="0" customWidth="1"/>
    <col min="23" max="23" width="6.421875" style="0" customWidth="1"/>
    <col min="24" max="24" width="9.140625" style="0" hidden="1" customWidth="1"/>
    <col min="25" max="25" width="6.8515625" style="0" customWidth="1"/>
  </cols>
  <sheetData>
    <row r="1" spans="1:15" ht="18.75">
      <c r="A1" s="15" t="s">
        <v>86</v>
      </c>
      <c r="O1" s="51"/>
    </row>
    <row r="2" ht="16.5" thickBot="1">
      <c r="A2" s="16"/>
    </row>
    <row r="3" spans="1:25" ht="15.75" thickBot="1">
      <c r="A3" s="17" t="s">
        <v>87</v>
      </c>
      <c r="B3" s="2" t="s">
        <v>88</v>
      </c>
      <c r="C3" s="143" t="s">
        <v>89</v>
      </c>
      <c r="D3" s="142"/>
      <c r="E3" s="144"/>
      <c r="F3" s="143" t="s">
        <v>90</v>
      </c>
      <c r="G3" s="142"/>
      <c r="H3" s="144"/>
      <c r="I3" s="143" t="s">
        <v>91</v>
      </c>
      <c r="J3" s="142"/>
      <c r="K3" s="144"/>
      <c r="L3" s="143" t="s">
        <v>92</v>
      </c>
      <c r="M3" s="142"/>
      <c r="N3" s="141"/>
      <c r="O3" s="140" t="s">
        <v>93</v>
      </c>
      <c r="P3" s="142"/>
      <c r="Q3" s="142"/>
      <c r="R3" s="142"/>
      <c r="S3" s="144"/>
      <c r="T3" s="143" t="s">
        <v>94</v>
      </c>
      <c r="U3" s="144"/>
      <c r="V3" s="143" t="s">
        <v>24</v>
      </c>
      <c r="W3" s="142"/>
      <c r="X3" s="142"/>
      <c r="Y3" s="144"/>
    </row>
    <row r="4" spans="1:25" ht="86.25" thickBot="1">
      <c r="A4" s="18"/>
      <c r="B4" s="4"/>
      <c r="C4" s="19" t="s">
        <v>95</v>
      </c>
      <c r="D4" s="20" t="s">
        <v>96</v>
      </c>
      <c r="E4" s="20" t="s">
        <v>97</v>
      </c>
      <c r="F4" s="19" t="s">
        <v>95</v>
      </c>
      <c r="G4" s="20" t="s">
        <v>96</v>
      </c>
      <c r="H4" s="20" t="s">
        <v>97</v>
      </c>
      <c r="I4" s="19" t="s">
        <v>95</v>
      </c>
      <c r="J4" s="20" t="s">
        <v>96</v>
      </c>
      <c r="K4" s="20" t="s">
        <v>97</v>
      </c>
      <c r="L4" s="19" t="s">
        <v>95</v>
      </c>
      <c r="M4" s="20" t="s">
        <v>96</v>
      </c>
      <c r="N4" s="21" t="s">
        <v>97</v>
      </c>
      <c r="O4" s="19" t="s">
        <v>95</v>
      </c>
      <c r="P4" s="145" t="s">
        <v>96</v>
      </c>
      <c r="Q4" s="146"/>
      <c r="R4" s="145" t="s">
        <v>97</v>
      </c>
      <c r="S4" s="147"/>
      <c r="T4" s="47" t="s">
        <v>96</v>
      </c>
      <c r="U4" s="20" t="s">
        <v>97</v>
      </c>
      <c r="V4" s="19" t="s">
        <v>95</v>
      </c>
      <c r="W4" s="145" t="s">
        <v>96</v>
      </c>
      <c r="X4" s="146"/>
      <c r="Y4" s="20" t="s">
        <v>97</v>
      </c>
    </row>
    <row r="5" spans="1:25" ht="16.5" thickBot="1">
      <c r="A5" s="18"/>
      <c r="B5" s="126" t="s">
        <v>98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8"/>
    </row>
    <row r="6" spans="1:25" ht="15.75" thickBot="1">
      <c r="A6" s="22">
        <v>1</v>
      </c>
      <c r="B6" s="23" t="s">
        <v>99</v>
      </c>
      <c r="C6" s="4"/>
      <c r="D6" s="4"/>
      <c r="E6" s="4"/>
      <c r="F6" s="4"/>
      <c r="G6" s="4"/>
      <c r="H6" s="4"/>
      <c r="I6" s="4"/>
      <c r="J6" s="4"/>
      <c r="K6" s="4"/>
      <c r="L6" s="4">
        <v>1</v>
      </c>
      <c r="M6" s="4">
        <v>12</v>
      </c>
      <c r="N6" s="4">
        <v>6</v>
      </c>
      <c r="O6" s="24">
        <v>2</v>
      </c>
      <c r="P6" s="148">
        <v>21</v>
      </c>
      <c r="Q6" s="149"/>
      <c r="R6" s="148">
        <v>12</v>
      </c>
      <c r="S6" s="150"/>
      <c r="T6" s="48"/>
      <c r="U6" s="4"/>
      <c r="V6" s="25">
        <v>3</v>
      </c>
      <c r="W6" s="138">
        <v>33</v>
      </c>
      <c r="X6" s="139"/>
      <c r="Y6" s="4">
        <v>18</v>
      </c>
    </row>
    <row r="7" spans="1:25" ht="15.75" thickBot="1">
      <c r="A7" s="22">
        <v>2</v>
      </c>
      <c r="B7" s="23" t="s">
        <v>100</v>
      </c>
      <c r="C7" s="4"/>
      <c r="D7" s="4"/>
      <c r="E7" s="4"/>
      <c r="F7" s="4">
        <v>1</v>
      </c>
      <c r="G7" s="4">
        <v>14</v>
      </c>
      <c r="H7" s="4">
        <v>4</v>
      </c>
      <c r="I7" s="4">
        <v>1</v>
      </c>
      <c r="J7" s="4">
        <v>9</v>
      </c>
      <c r="K7" s="4">
        <v>6</v>
      </c>
      <c r="L7" s="4">
        <v>1</v>
      </c>
      <c r="M7" s="4">
        <v>9</v>
      </c>
      <c r="N7" s="26">
        <v>6</v>
      </c>
      <c r="O7" s="27"/>
      <c r="P7" s="135"/>
      <c r="Q7" s="136"/>
      <c r="R7" s="135"/>
      <c r="S7" s="137"/>
      <c r="T7" s="49"/>
      <c r="U7" s="4"/>
      <c r="V7" s="25">
        <v>3</v>
      </c>
      <c r="W7" s="138">
        <v>32</v>
      </c>
      <c r="X7" s="139"/>
      <c r="Y7" s="26">
        <v>16</v>
      </c>
    </row>
    <row r="8" spans="1:25" ht="15.75" thickBot="1">
      <c r="A8" s="22">
        <v>3</v>
      </c>
      <c r="B8" s="23" t="s">
        <v>67</v>
      </c>
      <c r="C8" s="4"/>
      <c r="D8" s="4"/>
      <c r="E8" s="4"/>
      <c r="F8" s="4">
        <v>1</v>
      </c>
      <c r="G8" s="4">
        <v>12</v>
      </c>
      <c r="H8" s="4">
        <v>9</v>
      </c>
      <c r="I8" s="4"/>
      <c r="J8" s="4"/>
      <c r="K8" s="4"/>
      <c r="L8" s="4"/>
      <c r="M8" s="4"/>
      <c r="N8" s="4"/>
      <c r="O8" s="27"/>
      <c r="P8" s="140"/>
      <c r="Q8" s="141"/>
      <c r="R8" s="140"/>
      <c r="S8" s="142"/>
      <c r="T8" s="49"/>
      <c r="U8" s="4"/>
      <c r="V8" s="25">
        <v>1</v>
      </c>
      <c r="W8" s="138">
        <v>12</v>
      </c>
      <c r="X8" s="139"/>
      <c r="Y8" s="25">
        <v>9</v>
      </c>
    </row>
    <row r="9" spans="1:25" ht="15.75" thickBot="1">
      <c r="A9" s="22">
        <v>4</v>
      </c>
      <c r="B9" s="23" t="s">
        <v>68</v>
      </c>
      <c r="C9" s="4"/>
      <c r="D9" s="4"/>
      <c r="E9" s="4"/>
      <c r="F9" s="4"/>
      <c r="G9" s="4"/>
      <c r="H9" s="4"/>
      <c r="I9" s="4">
        <v>6</v>
      </c>
      <c r="J9" s="4">
        <v>31</v>
      </c>
      <c r="K9" s="4">
        <v>24</v>
      </c>
      <c r="L9" s="4">
        <v>4</v>
      </c>
      <c r="M9" s="4">
        <v>18</v>
      </c>
      <c r="N9" s="4">
        <v>16</v>
      </c>
      <c r="O9" s="27">
        <v>2</v>
      </c>
      <c r="P9" s="140">
        <v>10</v>
      </c>
      <c r="Q9" s="141"/>
      <c r="R9" s="140">
        <v>8</v>
      </c>
      <c r="S9" s="142"/>
      <c r="T9" s="49"/>
      <c r="U9" s="4"/>
      <c r="V9" s="25">
        <v>12</v>
      </c>
      <c r="W9" s="138">
        <v>59</v>
      </c>
      <c r="X9" s="139"/>
      <c r="Y9" s="4">
        <v>48</v>
      </c>
    </row>
    <row r="10" spans="1:25" ht="15.75" thickBot="1">
      <c r="A10" s="22">
        <v>5</v>
      </c>
      <c r="B10" s="23" t="s">
        <v>101</v>
      </c>
      <c r="C10" s="4"/>
      <c r="D10" s="4"/>
      <c r="E10" s="4"/>
      <c r="F10" s="4">
        <v>2</v>
      </c>
      <c r="G10" s="4">
        <v>12</v>
      </c>
      <c r="H10" s="4">
        <v>8</v>
      </c>
      <c r="I10" s="4">
        <v>4</v>
      </c>
      <c r="J10" s="4">
        <v>24</v>
      </c>
      <c r="K10" s="26">
        <v>24</v>
      </c>
      <c r="L10" s="4">
        <v>4</v>
      </c>
      <c r="M10" s="4">
        <v>24</v>
      </c>
      <c r="N10" s="26">
        <v>24</v>
      </c>
      <c r="O10" s="27"/>
      <c r="P10" s="140"/>
      <c r="Q10" s="141"/>
      <c r="R10" s="140"/>
      <c r="S10" s="142"/>
      <c r="T10" s="49"/>
      <c r="U10" s="4"/>
      <c r="V10" s="25">
        <v>10</v>
      </c>
      <c r="W10" s="138">
        <v>60</v>
      </c>
      <c r="X10" s="139"/>
      <c r="Y10" s="26">
        <v>56</v>
      </c>
    </row>
    <row r="11" spans="1:25" ht="15.75" thickBot="1">
      <c r="A11" s="22">
        <v>6</v>
      </c>
      <c r="B11" s="28" t="s">
        <v>70</v>
      </c>
      <c r="C11" s="4">
        <v>1</v>
      </c>
      <c r="D11" s="4">
        <v>10</v>
      </c>
      <c r="E11" s="4">
        <v>4</v>
      </c>
      <c r="F11" s="4"/>
      <c r="G11" s="4"/>
      <c r="H11" s="4"/>
      <c r="I11" s="4"/>
      <c r="J11" s="4"/>
      <c r="K11" s="4"/>
      <c r="L11" s="4"/>
      <c r="M11" s="4"/>
      <c r="N11" s="4"/>
      <c r="O11" s="27"/>
      <c r="P11" s="140"/>
      <c r="Q11" s="141"/>
      <c r="R11" s="140"/>
      <c r="S11" s="142"/>
      <c r="T11" s="49"/>
      <c r="U11" s="4"/>
      <c r="V11" s="25">
        <v>1</v>
      </c>
      <c r="W11" s="138">
        <v>10</v>
      </c>
      <c r="X11" s="139"/>
      <c r="Y11" s="25">
        <v>4</v>
      </c>
    </row>
    <row r="12" spans="1:25" ht="15.75" thickBot="1">
      <c r="A12" s="22">
        <v>7</v>
      </c>
      <c r="B12" s="23" t="s">
        <v>71</v>
      </c>
      <c r="C12" s="4"/>
      <c r="D12" s="4"/>
      <c r="E12" s="4"/>
      <c r="F12" s="4">
        <v>1</v>
      </c>
      <c r="G12" s="4">
        <v>9</v>
      </c>
      <c r="H12" s="4">
        <v>2</v>
      </c>
      <c r="I12" s="4"/>
      <c r="J12" s="4"/>
      <c r="K12" s="4"/>
      <c r="L12" s="4"/>
      <c r="M12" s="4"/>
      <c r="N12" s="4"/>
      <c r="O12" s="27"/>
      <c r="P12" s="140"/>
      <c r="Q12" s="141"/>
      <c r="R12" s="140"/>
      <c r="S12" s="142"/>
      <c r="T12" s="49"/>
      <c r="U12" s="4"/>
      <c r="V12" s="25">
        <v>1</v>
      </c>
      <c r="W12" s="138">
        <v>9</v>
      </c>
      <c r="X12" s="139"/>
      <c r="Y12" s="4">
        <v>2</v>
      </c>
    </row>
    <row r="13" spans="1:25" ht="15.75" thickBot="1">
      <c r="A13" s="22">
        <v>8</v>
      </c>
      <c r="B13" s="23" t="s">
        <v>72</v>
      </c>
      <c r="C13" s="4"/>
      <c r="D13" s="4"/>
      <c r="E13" s="4"/>
      <c r="F13" s="4">
        <v>1</v>
      </c>
      <c r="G13" s="4">
        <v>10</v>
      </c>
      <c r="H13" s="4">
        <v>6</v>
      </c>
      <c r="I13" s="4">
        <v>1</v>
      </c>
      <c r="J13" s="4">
        <v>9</v>
      </c>
      <c r="K13" s="26">
        <v>6</v>
      </c>
      <c r="L13" s="4"/>
      <c r="M13" s="4"/>
      <c r="N13" s="4"/>
      <c r="O13" s="27"/>
      <c r="P13" s="140"/>
      <c r="Q13" s="141"/>
      <c r="R13" s="140"/>
      <c r="S13" s="142"/>
      <c r="T13" s="49"/>
      <c r="U13" s="4"/>
      <c r="V13" s="25">
        <v>2</v>
      </c>
      <c r="W13" s="138">
        <v>19</v>
      </c>
      <c r="X13" s="139"/>
      <c r="Y13" s="26">
        <v>12</v>
      </c>
    </row>
    <row r="14" spans="1:25" ht="15.75" thickBot="1">
      <c r="A14" s="22">
        <v>9</v>
      </c>
      <c r="B14" s="23" t="s">
        <v>73</v>
      </c>
      <c r="C14" s="4"/>
      <c r="D14" s="4"/>
      <c r="E14" s="4"/>
      <c r="F14" s="4">
        <v>1</v>
      </c>
      <c r="G14" s="4">
        <v>10</v>
      </c>
      <c r="H14" s="4">
        <v>6</v>
      </c>
      <c r="I14" s="4">
        <v>1</v>
      </c>
      <c r="J14" s="4">
        <v>8</v>
      </c>
      <c r="K14" s="4">
        <v>6</v>
      </c>
      <c r="L14" s="4">
        <v>1</v>
      </c>
      <c r="M14" s="4">
        <v>8</v>
      </c>
      <c r="N14" s="26">
        <v>6</v>
      </c>
      <c r="O14" s="27"/>
      <c r="P14" s="140"/>
      <c r="Q14" s="141"/>
      <c r="R14" s="140"/>
      <c r="S14" s="142"/>
      <c r="T14" s="49"/>
      <c r="U14" s="4"/>
      <c r="V14" s="25">
        <v>3</v>
      </c>
      <c r="W14" s="138">
        <v>26</v>
      </c>
      <c r="X14" s="139"/>
      <c r="Y14" s="26">
        <v>18</v>
      </c>
    </row>
    <row r="15" spans="1:25" ht="15.75" thickBot="1">
      <c r="A15" s="22">
        <v>10</v>
      </c>
      <c r="B15" s="28" t="s">
        <v>74</v>
      </c>
      <c r="C15" s="4"/>
      <c r="D15" s="4"/>
      <c r="E15" s="4"/>
      <c r="F15" s="4">
        <v>1</v>
      </c>
      <c r="G15" s="4">
        <v>11</v>
      </c>
      <c r="H15" s="26">
        <v>9</v>
      </c>
      <c r="I15" s="4"/>
      <c r="J15" s="4"/>
      <c r="K15" s="4"/>
      <c r="L15" s="4">
        <v>1</v>
      </c>
      <c r="M15" s="4">
        <v>11</v>
      </c>
      <c r="N15" s="4">
        <v>9</v>
      </c>
      <c r="O15" s="27">
        <v>1</v>
      </c>
      <c r="P15" s="140">
        <v>11</v>
      </c>
      <c r="Q15" s="141"/>
      <c r="R15" s="151">
        <v>9</v>
      </c>
      <c r="S15" s="152"/>
      <c r="T15" s="49"/>
      <c r="U15" s="4"/>
      <c r="V15" s="25">
        <v>3</v>
      </c>
      <c r="W15" s="138">
        <v>33</v>
      </c>
      <c r="X15" s="139"/>
      <c r="Y15" s="26">
        <v>27</v>
      </c>
    </row>
    <row r="16" spans="1:25" ht="15.75" thickBot="1">
      <c r="A16" s="22">
        <v>11</v>
      </c>
      <c r="B16" s="28" t="s">
        <v>75</v>
      </c>
      <c r="C16" s="4"/>
      <c r="D16" s="4"/>
      <c r="E16" s="4"/>
      <c r="F16" s="4">
        <v>1</v>
      </c>
      <c r="G16" s="4">
        <v>10</v>
      </c>
      <c r="H16" s="4">
        <v>2</v>
      </c>
      <c r="I16" s="4">
        <v>1</v>
      </c>
      <c r="J16" s="4">
        <v>11</v>
      </c>
      <c r="K16" s="4">
        <v>2</v>
      </c>
      <c r="L16" s="4"/>
      <c r="M16" s="4"/>
      <c r="N16" s="4"/>
      <c r="O16" s="27"/>
      <c r="P16" s="140"/>
      <c r="Q16" s="141"/>
      <c r="R16" s="140"/>
      <c r="S16" s="142"/>
      <c r="T16" s="49"/>
      <c r="U16" s="4"/>
      <c r="V16" s="25">
        <v>2</v>
      </c>
      <c r="W16" s="138">
        <v>21</v>
      </c>
      <c r="X16" s="139"/>
      <c r="Y16" s="25">
        <v>4</v>
      </c>
    </row>
    <row r="17" spans="1:25" ht="15.75" thickBot="1">
      <c r="A17" s="22">
        <v>12</v>
      </c>
      <c r="B17" s="28" t="s">
        <v>76</v>
      </c>
      <c r="C17" s="4"/>
      <c r="D17" s="4"/>
      <c r="E17" s="4"/>
      <c r="F17" s="4">
        <v>1</v>
      </c>
      <c r="G17" s="4">
        <v>13</v>
      </c>
      <c r="H17" s="4">
        <v>1</v>
      </c>
      <c r="I17" s="4">
        <v>1</v>
      </c>
      <c r="J17" s="4">
        <v>12</v>
      </c>
      <c r="K17" s="4">
        <v>1</v>
      </c>
      <c r="L17" s="4">
        <v>1</v>
      </c>
      <c r="M17" s="4">
        <v>16</v>
      </c>
      <c r="N17" s="26">
        <v>1</v>
      </c>
      <c r="O17" s="27"/>
      <c r="P17" s="140"/>
      <c r="Q17" s="141"/>
      <c r="R17" s="140"/>
      <c r="S17" s="142"/>
      <c r="T17" s="49"/>
      <c r="U17" s="4"/>
      <c r="V17" s="25">
        <v>3</v>
      </c>
      <c r="W17" s="138">
        <v>41</v>
      </c>
      <c r="X17" s="139"/>
      <c r="Y17" s="26">
        <v>3</v>
      </c>
    </row>
    <row r="18" spans="1:25" ht="15.75" thickBot="1">
      <c r="A18" s="22">
        <v>13</v>
      </c>
      <c r="B18" s="23" t="s">
        <v>77</v>
      </c>
      <c r="C18" s="4"/>
      <c r="D18" s="4"/>
      <c r="E18" s="4"/>
      <c r="F18" s="4"/>
      <c r="G18" s="4"/>
      <c r="H18" s="4"/>
      <c r="I18" s="4"/>
      <c r="J18" s="4"/>
      <c r="K18" s="4"/>
      <c r="L18" s="4">
        <v>1</v>
      </c>
      <c r="M18" s="4">
        <v>10</v>
      </c>
      <c r="N18" s="4">
        <v>2</v>
      </c>
      <c r="O18" s="27"/>
      <c r="P18" s="140"/>
      <c r="Q18" s="141"/>
      <c r="R18" s="140"/>
      <c r="S18" s="142"/>
      <c r="T18" s="49"/>
      <c r="U18" s="4"/>
      <c r="V18" s="25">
        <v>1</v>
      </c>
      <c r="W18" s="138">
        <v>10</v>
      </c>
      <c r="X18" s="139"/>
      <c r="Y18" s="25">
        <v>2</v>
      </c>
    </row>
    <row r="19" spans="1:25" ht="15.75" thickBot="1">
      <c r="A19" s="22">
        <v>14</v>
      </c>
      <c r="B19" s="23" t="s">
        <v>102</v>
      </c>
      <c r="C19" s="4">
        <v>1</v>
      </c>
      <c r="D19" s="4">
        <v>10</v>
      </c>
      <c r="E19" s="4">
        <v>2</v>
      </c>
      <c r="F19" s="4"/>
      <c r="G19" s="4"/>
      <c r="H19" s="4"/>
      <c r="I19" s="4"/>
      <c r="J19" s="4"/>
      <c r="K19" s="4"/>
      <c r="L19" s="4"/>
      <c r="M19" s="4"/>
      <c r="N19" s="4"/>
      <c r="O19" s="27"/>
      <c r="P19" s="140"/>
      <c r="Q19" s="141"/>
      <c r="R19" s="140"/>
      <c r="S19" s="142"/>
      <c r="T19" s="49"/>
      <c r="U19" s="4"/>
      <c r="V19" s="25">
        <v>1</v>
      </c>
      <c r="W19" s="138">
        <v>10</v>
      </c>
      <c r="X19" s="139"/>
      <c r="Y19" s="25">
        <v>2</v>
      </c>
    </row>
    <row r="20" spans="1:25" ht="15.75" thickBot="1">
      <c r="A20" s="22">
        <v>15</v>
      </c>
      <c r="B20" s="23" t="s">
        <v>103</v>
      </c>
      <c r="C20" s="4">
        <v>1</v>
      </c>
      <c r="D20" s="4">
        <v>10</v>
      </c>
      <c r="E20" s="4">
        <v>3</v>
      </c>
      <c r="F20" s="4"/>
      <c r="G20" s="4"/>
      <c r="H20" s="4"/>
      <c r="I20" s="4"/>
      <c r="J20" s="4"/>
      <c r="K20" s="4"/>
      <c r="L20" s="4"/>
      <c r="M20" s="4"/>
      <c r="N20" s="4"/>
      <c r="O20" s="27"/>
      <c r="P20" s="140"/>
      <c r="Q20" s="141"/>
      <c r="R20" s="140"/>
      <c r="S20" s="142"/>
      <c r="T20" s="49"/>
      <c r="U20" s="4"/>
      <c r="V20" s="25">
        <v>1</v>
      </c>
      <c r="W20" s="138">
        <v>10</v>
      </c>
      <c r="X20" s="139"/>
      <c r="Y20" s="25">
        <v>3</v>
      </c>
    </row>
    <row r="21" spans="1:25" ht="15.75" thickBot="1">
      <c r="A21" s="22">
        <v>16</v>
      </c>
      <c r="B21" s="23" t="s">
        <v>104</v>
      </c>
      <c r="C21" s="4">
        <v>1</v>
      </c>
      <c r="D21" s="4">
        <v>10</v>
      </c>
      <c r="E21" s="4">
        <v>2</v>
      </c>
      <c r="F21" s="4"/>
      <c r="G21" s="4"/>
      <c r="H21" s="4"/>
      <c r="I21" s="4"/>
      <c r="J21" s="4"/>
      <c r="K21" s="4"/>
      <c r="L21" s="4"/>
      <c r="M21" s="4"/>
      <c r="N21" s="4"/>
      <c r="O21" s="27"/>
      <c r="P21" s="140"/>
      <c r="Q21" s="141"/>
      <c r="R21" s="140"/>
      <c r="S21" s="142"/>
      <c r="T21" s="49"/>
      <c r="U21" s="4"/>
      <c r="V21" s="25">
        <v>1</v>
      </c>
      <c r="W21" s="138">
        <v>10</v>
      </c>
      <c r="X21" s="139"/>
      <c r="Y21" s="25">
        <v>2</v>
      </c>
    </row>
    <row r="22" spans="1:25" ht="15.75" thickBot="1">
      <c r="A22" s="22">
        <v>17</v>
      </c>
      <c r="B22" s="23" t="s">
        <v>105</v>
      </c>
      <c r="C22" s="4">
        <v>1</v>
      </c>
      <c r="D22" s="4">
        <v>10</v>
      </c>
      <c r="E22" s="4">
        <v>3</v>
      </c>
      <c r="F22" s="4"/>
      <c r="G22" s="4"/>
      <c r="H22" s="4"/>
      <c r="I22" s="4"/>
      <c r="J22" s="4"/>
      <c r="K22" s="4"/>
      <c r="L22" s="4"/>
      <c r="M22" s="4"/>
      <c r="N22" s="4"/>
      <c r="O22" s="27"/>
      <c r="P22" s="140"/>
      <c r="Q22" s="141"/>
      <c r="R22" s="140"/>
      <c r="S22" s="142"/>
      <c r="T22" s="49"/>
      <c r="U22" s="4"/>
      <c r="V22" s="25">
        <v>1</v>
      </c>
      <c r="W22" s="138">
        <v>10</v>
      </c>
      <c r="X22" s="139"/>
      <c r="Y22" s="25">
        <v>3</v>
      </c>
    </row>
    <row r="23" spans="1:25" ht="16.5" thickBot="1">
      <c r="A23" s="18"/>
      <c r="B23" s="29" t="s">
        <v>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0"/>
      <c r="P23" s="153"/>
      <c r="Q23" s="154"/>
      <c r="R23" s="153"/>
      <c r="S23" s="155"/>
      <c r="T23" s="50"/>
      <c r="U23" s="6"/>
      <c r="V23" s="31">
        <f>SUM(V6:V22)</f>
        <v>49</v>
      </c>
      <c r="W23" s="156">
        <f>SUM(W6:X22)</f>
        <v>405</v>
      </c>
      <c r="X23" s="157"/>
      <c r="Y23" s="31">
        <f>SUM(Y6:Y22)</f>
        <v>229</v>
      </c>
    </row>
    <row r="24" spans="1:25" ht="16.5" thickBot="1">
      <c r="A24" s="18"/>
      <c r="B24" s="126" t="s">
        <v>106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8"/>
    </row>
    <row r="25" spans="1:25" ht="15.75" thickBot="1">
      <c r="A25" s="18">
        <v>1</v>
      </c>
      <c r="B25" s="32" t="s">
        <v>11</v>
      </c>
      <c r="C25" s="4">
        <v>2</v>
      </c>
      <c r="D25" s="4">
        <v>20</v>
      </c>
      <c r="E25" s="4">
        <v>4</v>
      </c>
      <c r="F25" s="4"/>
      <c r="G25" s="4"/>
      <c r="H25" s="4"/>
      <c r="I25" s="4"/>
      <c r="J25" s="4"/>
      <c r="K25" s="4"/>
      <c r="L25" s="4"/>
      <c r="M25" s="4"/>
      <c r="N25" s="27"/>
      <c r="O25" s="140"/>
      <c r="P25" s="144"/>
      <c r="Q25" s="143"/>
      <c r="R25" s="144"/>
      <c r="S25" s="4"/>
      <c r="T25" s="4"/>
      <c r="U25" s="4"/>
      <c r="V25" s="138">
        <v>2</v>
      </c>
      <c r="W25" s="139"/>
      <c r="X25" s="25">
        <v>20</v>
      </c>
      <c r="Y25" s="25">
        <v>4</v>
      </c>
    </row>
    <row r="26" spans="1:25" ht="15.75" thickBot="1">
      <c r="A26" s="18">
        <v>2</v>
      </c>
      <c r="B26" s="28" t="s">
        <v>12</v>
      </c>
      <c r="C26" s="4">
        <v>4</v>
      </c>
      <c r="D26" s="4">
        <v>40</v>
      </c>
      <c r="E26" s="4">
        <v>8</v>
      </c>
      <c r="F26" s="4"/>
      <c r="G26" s="4"/>
      <c r="H26" s="4"/>
      <c r="I26" s="4"/>
      <c r="J26" s="4"/>
      <c r="K26" s="4"/>
      <c r="L26" s="4"/>
      <c r="M26" s="4"/>
      <c r="N26" s="27"/>
      <c r="O26" s="140"/>
      <c r="P26" s="144"/>
      <c r="Q26" s="143"/>
      <c r="R26" s="144"/>
      <c r="S26" s="4"/>
      <c r="T26" s="4"/>
      <c r="U26" s="4"/>
      <c r="V26" s="138">
        <v>4</v>
      </c>
      <c r="W26" s="139"/>
      <c r="X26" s="25">
        <v>39</v>
      </c>
      <c r="Y26" s="25">
        <v>8</v>
      </c>
    </row>
    <row r="27" spans="1:25" ht="15.75" thickBot="1">
      <c r="A27" s="18">
        <v>3</v>
      </c>
      <c r="B27" s="28" t="s">
        <v>13</v>
      </c>
      <c r="C27" s="4">
        <v>2</v>
      </c>
      <c r="D27" s="4">
        <v>20</v>
      </c>
      <c r="E27" s="4">
        <v>6</v>
      </c>
      <c r="F27" s="4"/>
      <c r="G27" s="4"/>
      <c r="H27" s="4"/>
      <c r="I27" s="4"/>
      <c r="J27" s="4"/>
      <c r="K27" s="4"/>
      <c r="L27" s="4"/>
      <c r="M27" s="4"/>
      <c r="N27" s="27"/>
      <c r="O27" s="140"/>
      <c r="P27" s="144"/>
      <c r="Q27" s="143"/>
      <c r="R27" s="144"/>
      <c r="S27" s="4"/>
      <c r="T27" s="4"/>
      <c r="U27" s="4"/>
      <c r="V27" s="138">
        <v>2</v>
      </c>
      <c r="W27" s="139"/>
      <c r="X27" s="25">
        <v>24</v>
      </c>
      <c r="Y27" s="25">
        <v>6</v>
      </c>
    </row>
    <row r="28" spans="1:25" ht="15.75" thickBot="1">
      <c r="A28" s="18">
        <v>4</v>
      </c>
      <c r="B28" s="28" t="s">
        <v>14</v>
      </c>
      <c r="C28" s="4">
        <v>1</v>
      </c>
      <c r="D28" s="4">
        <v>5</v>
      </c>
      <c r="E28" s="4">
        <v>3</v>
      </c>
      <c r="F28" s="4"/>
      <c r="G28" s="4"/>
      <c r="H28" s="4"/>
      <c r="I28" s="4"/>
      <c r="J28" s="4"/>
      <c r="K28" s="4"/>
      <c r="L28" s="4"/>
      <c r="M28" s="4"/>
      <c r="N28" s="27"/>
      <c r="O28" s="140"/>
      <c r="P28" s="144"/>
      <c r="Q28" s="143"/>
      <c r="R28" s="144"/>
      <c r="S28" s="4"/>
      <c r="T28" s="4"/>
      <c r="U28" s="4"/>
      <c r="V28" s="138">
        <v>1</v>
      </c>
      <c r="W28" s="139"/>
      <c r="X28" s="25">
        <v>5</v>
      </c>
      <c r="Y28" s="25">
        <v>3</v>
      </c>
    </row>
    <row r="29" spans="1:25" ht="15.75" thickBot="1">
      <c r="A29" s="18">
        <v>5</v>
      </c>
      <c r="B29" s="23" t="s">
        <v>15</v>
      </c>
      <c r="C29" s="4"/>
      <c r="D29" s="4"/>
      <c r="E29" s="4"/>
      <c r="F29" s="4">
        <v>2</v>
      </c>
      <c r="G29" s="4">
        <v>20</v>
      </c>
      <c r="H29" s="4">
        <v>6</v>
      </c>
      <c r="I29" s="4"/>
      <c r="J29" s="4"/>
      <c r="K29" s="4"/>
      <c r="L29" s="4"/>
      <c r="M29" s="4"/>
      <c r="N29" s="27"/>
      <c r="O29" s="140"/>
      <c r="P29" s="144"/>
      <c r="Q29" s="143"/>
      <c r="R29" s="144"/>
      <c r="S29" s="4"/>
      <c r="T29" s="4"/>
      <c r="U29" s="4"/>
      <c r="V29" s="138">
        <v>2</v>
      </c>
      <c r="W29" s="139"/>
      <c r="X29" s="25">
        <v>20</v>
      </c>
      <c r="Y29" s="25">
        <v>6</v>
      </c>
    </row>
    <row r="30" spans="1:25" ht="24.75" thickBot="1">
      <c r="A30" s="18">
        <v>6</v>
      </c>
      <c r="B30" s="28" t="s">
        <v>16</v>
      </c>
      <c r="C30" s="4">
        <v>1</v>
      </c>
      <c r="D30" s="4">
        <v>10</v>
      </c>
      <c r="E30" s="4">
        <v>3</v>
      </c>
      <c r="F30" s="4"/>
      <c r="G30" s="4"/>
      <c r="H30" s="4"/>
      <c r="I30" s="4"/>
      <c r="J30" s="4"/>
      <c r="K30" s="4"/>
      <c r="L30" s="4"/>
      <c r="M30" s="4"/>
      <c r="N30" s="27"/>
      <c r="O30" s="140"/>
      <c r="P30" s="144"/>
      <c r="Q30" s="143"/>
      <c r="R30" s="144"/>
      <c r="S30" s="4"/>
      <c r="T30" s="4"/>
      <c r="U30" s="4"/>
      <c r="V30" s="138">
        <v>1</v>
      </c>
      <c r="W30" s="139"/>
      <c r="X30" s="25">
        <v>10</v>
      </c>
      <c r="Y30" s="25">
        <v>3</v>
      </c>
    </row>
    <row r="31" spans="1:25" ht="15.75" thickBot="1">
      <c r="A31" s="18">
        <v>7</v>
      </c>
      <c r="B31" s="23" t="s">
        <v>17</v>
      </c>
      <c r="C31" s="4">
        <v>2</v>
      </c>
      <c r="D31" s="4">
        <v>20</v>
      </c>
      <c r="E31" s="4">
        <v>4</v>
      </c>
      <c r="F31" s="4"/>
      <c r="G31" s="4"/>
      <c r="H31" s="4"/>
      <c r="I31" s="4"/>
      <c r="J31" s="4"/>
      <c r="K31" s="4"/>
      <c r="L31" s="4"/>
      <c r="M31" s="4"/>
      <c r="N31" s="27"/>
      <c r="O31" s="140"/>
      <c r="P31" s="144"/>
      <c r="Q31" s="143"/>
      <c r="R31" s="144"/>
      <c r="S31" s="4"/>
      <c r="T31" s="4"/>
      <c r="U31" s="4"/>
      <c r="V31" s="138">
        <v>2</v>
      </c>
      <c r="W31" s="139"/>
      <c r="X31" s="25">
        <v>20</v>
      </c>
      <c r="Y31" s="25">
        <v>4</v>
      </c>
    </row>
    <row r="32" spans="1:25" ht="15.75" thickBot="1">
      <c r="A32" s="18">
        <v>8</v>
      </c>
      <c r="B32" s="28" t="s">
        <v>18</v>
      </c>
      <c r="C32" s="4">
        <v>1</v>
      </c>
      <c r="D32" s="4">
        <v>10</v>
      </c>
      <c r="E32" s="4">
        <v>2</v>
      </c>
      <c r="F32" s="4"/>
      <c r="G32" s="4"/>
      <c r="H32" s="4"/>
      <c r="I32" s="4"/>
      <c r="J32" s="4"/>
      <c r="K32" s="4"/>
      <c r="L32" s="4"/>
      <c r="M32" s="4"/>
      <c r="N32" s="27"/>
      <c r="O32" s="140"/>
      <c r="P32" s="144"/>
      <c r="Q32" s="143"/>
      <c r="R32" s="144"/>
      <c r="S32" s="4"/>
      <c r="T32" s="4"/>
      <c r="U32" s="4"/>
      <c r="V32" s="138">
        <v>1</v>
      </c>
      <c r="W32" s="139"/>
      <c r="X32" s="25">
        <v>8</v>
      </c>
      <c r="Y32" s="25">
        <v>2</v>
      </c>
    </row>
    <row r="33" spans="1:25" ht="15.75" thickBot="1">
      <c r="A33" s="18">
        <v>9</v>
      </c>
      <c r="B33" s="23" t="s">
        <v>19</v>
      </c>
      <c r="C33" s="4"/>
      <c r="D33" s="4"/>
      <c r="E33" s="4"/>
      <c r="F33" s="4">
        <v>1</v>
      </c>
      <c r="G33" s="4">
        <v>10</v>
      </c>
      <c r="H33" s="4"/>
      <c r="I33" s="4"/>
      <c r="J33" s="4"/>
      <c r="K33" s="4"/>
      <c r="L33" s="4"/>
      <c r="M33" s="4"/>
      <c r="N33" s="27"/>
      <c r="O33" s="140"/>
      <c r="P33" s="144"/>
      <c r="Q33" s="143"/>
      <c r="R33" s="144"/>
      <c r="S33" s="4"/>
      <c r="T33" s="4"/>
      <c r="U33" s="4"/>
      <c r="V33" s="138">
        <v>1</v>
      </c>
      <c r="W33" s="139"/>
      <c r="X33" s="25">
        <v>10</v>
      </c>
      <c r="Y33" s="25">
        <v>6</v>
      </c>
    </row>
    <row r="34" spans="1:25" ht="15.75" thickBot="1">
      <c r="A34" s="33">
        <v>10</v>
      </c>
      <c r="B34" s="23" t="s">
        <v>20</v>
      </c>
      <c r="C34" s="4"/>
      <c r="D34" s="4"/>
      <c r="E34" s="4"/>
      <c r="F34" s="4"/>
      <c r="G34" s="4"/>
      <c r="H34" s="4"/>
      <c r="I34" s="4">
        <v>4</v>
      </c>
      <c r="J34" s="4">
        <v>44</v>
      </c>
      <c r="K34" s="4">
        <v>4</v>
      </c>
      <c r="L34" s="4">
        <v>5</v>
      </c>
      <c r="M34" s="4">
        <v>60</v>
      </c>
      <c r="N34" s="27">
        <v>5</v>
      </c>
      <c r="O34" s="140"/>
      <c r="P34" s="144"/>
      <c r="Q34" s="143"/>
      <c r="R34" s="144"/>
      <c r="S34" s="4"/>
      <c r="T34" s="4"/>
      <c r="U34" s="4"/>
      <c r="V34" s="143">
        <v>9</v>
      </c>
      <c r="W34" s="144"/>
      <c r="X34" s="4">
        <v>104</v>
      </c>
      <c r="Y34" s="4">
        <v>9</v>
      </c>
    </row>
    <row r="35" spans="1:25" ht="15.75" thickBot="1">
      <c r="A35" s="18">
        <v>11</v>
      </c>
      <c r="B35" s="23" t="s">
        <v>21</v>
      </c>
      <c r="C35" s="4"/>
      <c r="D35" s="4"/>
      <c r="E35" s="4"/>
      <c r="F35" s="4">
        <v>1</v>
      </c>
      <c r="G35" s="4">
        <v>10</v>
      </c>
      <c r="H35" s="4"/>
      <c r="I35" s="4"/>
      <c r="J35" s="4"/>
      <c r="K35" s="4"/>
      <c r="L35" s="4"/>
      <c r="M35" s="4"/>
      <c r="N35" s="27"/>
      <c r="O35" s="140"/>
      <c r="P35" s="144"/>
      <c r="Q35" s="143"/>
      <c r="R35" s="144"/>
      <c r="S35" s="4"/>
      <c r="T35" s="4"/>
      <c r="U35" s="4"/>
      <c r="V35" s="138">
        <v>1</v>
      </c>
      <c r="W35" s="139"/>
      <c r="X35" s="25">
        <v>10</v>
      </c>
      <c r="Y35" s="25">
        <v>2</v>
      </c>
    </row>
    <row r="36" spans="1:25" ht="15.75" thickBot="1">
      <c r="A36" s="18">
        <v>12</v>
      </c>
      <c r="B36" s="28" t="s">
        <v>22</v>
      </c>
      <c r="C36" s="4"/>
      <c r="D36" s="4">
        <v>1</v>
      </c>
      <c r="E36" s="4">
        <v>2</v>
      </c>
      <c r="F36" s="4"/>
      <c r="G36" s="4"/>
      <c r="H36" s="4"/>
      <c r="I36" s="4"/>
      <c r="J36" s="4"/>
      <c r="K36" s="4"/>
      <c r="L36" s="4"/>
      <c r="M36" s="4"/>
      <c r="N36" s="27"/>
      <c r="O36" s="140"/>
      <c r="P36" s="144"/>
      <c r="Q36" s="143"/>
      <c r="R36" s="144"/>
      <c r="S36" s="4"/>
      <c r="T36" s="4"/>
      <c r="U36" s="4"/>
      <c r="V36" s="138">
        <v>1</v>
      </c>
      <c r="W36" s="139"/>
      <c r="X36" s="25">
        <v>1</v>
      </c>
      <c r="Y36" s="25">
        <v>2</v>
      </c>
    </row>
    <row r="37" spans="1:25" ht="15.75" thickBot="1">
      <c r="A37" s="18">
        <v>13</v>
      </c>
      <c r="B37" s="23" t="s">
        <v>23</v>
      </c>
      <c r="C37" s="4">
        <v>2</v>
      </c>
      <c r="D37" s="4">
        <v>20</v>
      </c>
      <c r="E37" s="4">
        <v>2</v>
      </c>
      <c r="F37" s="4"/>
      <c r="G37" s="4"/>
      <c r="H37" s="4"/>
      <c r="I37" s="4"/>
      <c r="J37" s="4"/>
      <c r="K37" s="4"/>
      <c r="L37" s="4"/>
      <c r="M37" s="4"/>
      <c r="N37" s="27"/>
      <c r="O37" s="140"/>
      <c r="P37" s="144"/>
      <c r="Q37" s="143"/>
      <c r="R37" s="144"/>
      <c r="S37" s="4"/>
      <c r="T37" s="4"/>
      <c r="U37" s="4"/>
      <c r="V37" s="138">
        <v>2</v>
      </c>
      <c r="W37" s="139"/>
      <c r="X37" s="25">
        <v>23</v>
      </c>
      <c r="Y37" s="25">
        <v>2</v>
      </c>
    </row>
    <row r="38" spans="1:25" ht="15.75" thickBot="1">
      <c r="A38" s="18">
        <v>14</v>
      </c>
      <c r="B38" s="23" t="s">
        <v>107</v>
      </c>
      <c r="C38" s="4">
        <v>1</v>
      </c>
      <c r="D38" s="4">
        <v>10</v>
      </c>
      <c r="E38" s="4"/>
      <c r="F38" s="4"/>
      <c r="G38" s="4"/>
      <c r="H38" s="4"/>
      <c r="I38" s="4"/>
      <c r="J38" s="4"/>
      <c r="K38" s="4"/>
      <c r="L38" s="4"/>
      <c r="M38" s="4"/>
      <c r="N38" s="27"/>
      <c r="O38" s="140"/>
      <c r="P38" s="144"/>
      <c r="Q38" s="143"/>
      <c r="R38" s="144"/>
      <c r="S38" s="4"/>
      <c r="T38" s="4"/>
      <c r="U38" s="4"/>
      <c r="V38" s="138">
        <v>1</v>
      </c>
      <c r="W38" s="139"/>
      <c r="X38" s="25">
        <v>10</v>
      </c>
      <c r="Y38" s="25"/>
    </row>
    <row r="39" spans="1:25" ht="16.5" thickBot="1">
      <c r="A39" s="18"/>
      <c r="B39" s="29" t="s">
        <v>24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0"/>
      <c r="O39" s="153"/>
      <c r="P39" s="158"/>
      <c r="Q39" s="159"/>
      <c r="R39" s="158"/>
      <c r="S39" s="6"/>
      <c r="T39" s="6"/>
      <c r="U39" s="6"/>
      <c r="V39" s="156"/>
      <c r="W39" s="157"/>
      <c r="X39" s="31"/>
      <c r="Y39" s="31"/>
    </row>
    <row r="40" spans="1:25" ht="16.5" thickBot="1">
      <c r="A40" s="18"/>
      <c r="B40" s="126" t="s">
        <v>41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8"/>
    </row>
    <row r="41" spans="1:25" ht="15.75" thickBot="1">
      <c r="A41" s="18">
        <v>1</v>
      </c>
      <c r="B41" s="28" t="s">
        <v>42</v>
      </c>
      <c r="C41" s="4">
        <v>1</v>
      </c>
      <c r="D41" s="4">
        <v>10</v>
      </c>
      <c r="E41" s="4">
        <v>6</v>
      </c>
      <c r="F41" s="4">
        <v>1</v>
      </c>
      <c r="G41" s="4">
        <v>10</v>
      </c>
      <c r="H41" s="4">
        <v>6</v>
      </c>
      <c r="I41" s="4"/>
      <c r="J41" s="4"/>
      <c r="K41" s="4"/>
      <c r="L41" s="4"/>
      <c r="M41" s="4"/>
      <c r="N41" s="27"/>
      <c r="O41" s="140"/>
      <c r="P41" s="144"/>
      <c r="Q41" s="143"/>
      <c r="R41" s="144"/>
      <c r="S41" s="4"/>
      <c r="T41" s="4"/>
      <c r="U41" s="4"/>
      <c r="V41" s="138">
        <v>2</v>
      </c>
      <c r="W41" s="139"/>
      <c r="X41" s="25">
        <v>20</v>
      </c>
      <c r="Y41" s="25">
        <v>12</v>
      </c>
    </row>
    <row r="42" spans="1:25" ht="15.75" thickBot="1">
      <c r="A42" s="18">
        <v>2</v>
      </c>
      <c r="B42" s="28" t="s">
        <v>43</v>
      </c>
      <c r="C42" s="4">
        <v>4</v>
      </c>
      <c r="D42" s="4">
        <v>41</v>
      </c>
      <c r="E42" s="4">
        <v>12</v>
      </c>
      <c r="F42" s="4"/>
      <c r="G42" s="4"/>
      <c r="H42" s="4"/>
      <c r="I42" s="4"/>
      <c r="J42" s="4"/>
      <c r="K42" s="4"/>
      <c r="L42" s="4"/>
      <c r="M42" s="4"/>
      <c r="N42" s="27"/>
      <c r="O42" s="140"/>
      <c r="P42" s="144"/>
      <c r="Q42" s="143"/>
      <c r="R42" s="144"/>
      <c r="S42" s="4"/>
      <c r="T42" s="4"/>
      <c r="U42" s="4"/>
      <c r="V42" s="138">
        <v>4</v>
      </c>
      <c r="W42" s="139"/>
      <c r="X42" s="25">
        <v>41</v>
      </c>
      <c r="Y42" s="25">
        <v>12</v>
      </c>
    </row>
    <row r="43" spans="1:25" ht="15.75" thickBot="1">
      <c r="A43" s="18">
        <v>3</v>
      </c>
      <c r="B43" s="28" t="s">
        <v>44</v>
      </c>
      <c r="C43" s="4">
        <v>4</v>
      </c>
      <c r="D43" s="4">
        <v>41</v>
      </c>
      <c r="E43" s="4">
        <v>16</v>
      </c>
      <c r="F43" s="4"/>
      <c r="G43" s="4"/>
      <c r="H43" s="4"/>
      <c r="I43" s="4"/>
      <c r="J43" s="4"/>
      <c r="K43" s="4"/>
      <c r="L43" s="4"/>
      <c r="M43" s="4"/>
      <c r="N43" s="27"/>
      <c r="O43" s="140"/>
      <c r="P43" s="144"/>
      <c r="Q43" s="143"/>
      <c r="R43" s="144"/>
      <c r="S43" s="4"/>
      <c r="T43" s="4"/>
      <c r="U43" s="4"/>
      <c r="V43" s="138">
        <v>4</v>
      </c>
      <c r="W43" s="139"/>
      <c r="X43" s="25">
        <v>41</v>
      </c>
      <c r="Y43" s="25">
        <v>16</v>
      </c>
    </row>
    <row r="44" spans="1:25" ht="15.75" thickBot="1">
      <c r="A44" s="18">
        <v>4</v>
      </c>
      <c r="B44" s="28" t="s">
        <v>45</v>
      </c>
      <c r="C44" s="4">
        <v>1</v>
      </c>
      <c r="D44" s="4">
        <v>10</v>
      </c>
      <c r="E44" s="4">
        <v>4</v>
      </c>
      <c r="F44" s="4"/>
      <c r="G44" s="4"/>
      <c r="H44" s="4"/>
      <c r="I44" s="4"/>
      <c r="J44" s="4"/>
      <c r="K44" s="4"/>
      <c r="L44" s="4"/>
      <c r="M44" s="4"/>
      <c r="N44" s="27"/>
      <c r="O44" s="140"/>
      <c r="P44" s="144"/>
      <c r="Q44" s="143"/>
      <c r="R44" s="144"/>
      <c r="S44" s="4"/>
      <c r="T44" s="4"/>
      <c r="U44" s="4"/>
      <c r="V44" s="138">
        <v>1</v>
      </c>
      <c r="W44" s="139"/>
      <c r="X44" s="25">
        <v>10</v>
      </c>
      <c r="Y44" s="25">
        <v>4</v>
      </c>
    </row>
    <row r="45" spans="1:25" ht="15.75" thickBot="1">
      <c r="A45" s="18">
        <v>5</v>
      </c>
      <c r="B45" s="28" t="s">
        <v>46</v>
      </c>
      <c r="C45" s="4">
        <v>3</v>
      </c>
      <c r="D45" s="4">
        <v>30</v>
      </c>
      <c r="E45" s="4">
        <v>3</v>
      </c>
      <c r="F45" s="4"/>
      <c r="G45" s="4"/>
      <c r="H45" s="4"/>
      <c r="I45" s="4"/>
      <c r="J45" s="4"/>
      <c r="K45" s="4"/>
      <c r="L45" s="4"/>
      <c r="M45" s="4"/>
      <c r="N45" s="27"/>
      <c r="O45" s="140"/>
      <c r="P45" s="144"/>
      <c r="Q45" s="143"/>
      <c r="R45" s="144"/>
      <c r="S45" s="4"/>
      <c r="T45" s="4"/>
      <c r="U45" s="4"/>
      <c r="V45" s="138">
        <v>3</v>
      </c>
      <c r="W45" s="139"/>
      <c r="X45" s="25">
        <v>30</v>
      </c>
      <c r="Y45" s="25">
        <v>3</v>
      </c>
    </row>
    <row r="46" spans="1:25" ht="15.75" thickBot="1">
      <c r="A46" s="18">
        <v>6</v>
      </c>
      <c r="B46" s="28" t="s">
        <v>47</v>
      </c>
      <c r="C46" s="4">
        <v>1</v>
      </c>
      <c r="D46" s="4">
        <v>10</v>
      </c>
      <c r="E46" s="4">
        <v>3</v>
      </c>
      <c r="F46" s="4"/>
      <c r="G46" s="4"/>
      <c r="H46" s="4"/>
      <c r="I46" s="4"/>
      <c r="J46" s="4"/>
      <c r="K46" s="4"/>
      <c r="L46" s="4"/>
      <c r="M46" s="4"/>
      <c r="N46" s="27"/>
      <c r="O46" s="140"/>
      <c r="P46" s="144"/>
      <c r="Q46" s="143"/>
      <c r="R46" s="144"/>
      <c r="S46" s="4"/>
      <c r="T46" s="4"/>
      <c r="U46" s="4"/>
      <c r="V46" s="138">
        <v>1</v>
      </c>
      <c r="W46" s="139"/>
      <c r="X46" s="25">
        <v>10</v>
      </c>
      <c r="Y46" s="25">
        <v>3</v>
      </c>
    </row>
    <row r="47" spans="1:25" ht="15.75" thickBot="1">
      <c r="A47" s="18">
        <v>7</v>
      </c>
      <c r="B47" s="23" t="s">
        <v>48</v>
      </c>
      <c r="C47" s="4"/>
      <c r="D47" s="4"/>
      <c r="E47" s="4"/>
      <c r="F47" s="4">
        <v>3</v>
      </c>
      <c r="G47" s="4">
        <v>30</v>
      </c>
      <c r="H47" s="4"/>
      <c r="I47" s="4"/>
      <c r="J47" s="4"/>
      <c r="K47" s="4"/>
      <c r="L47" s="4"/>
      <c r="M47" s="4"/>
      <c r="N47" s="27"/>
      <c r="O47" s="140"/>
      <c r="P47" s="144"/>
      <c r="Q47" s="143"/>
      <c r="R47" s="144"/>
      <c r="S47" s="4"/>
      <c r="T47" s="4"/>
      <c r="U47" s="4"/>
      <c r="V47" s="138">
        <v>3</v>
      </c>
      <c r="W47" s="139"/>
      <c r="X47" s="25">
        <v>30</v>
      </c>
      <c r="Y47" s="26">
        <v>3</v>
      </c>
    </row>
    <row r="48" spans="1:25" ht="15.75" thickBot="1">
      <c r="A48" s="18">
        <v>8</v>
      </c>
      <c r="B48" s="23" t="s">
        <v>49</v>
      </c>
      <c r="C48" s="4"/>
      <c r="D48" s="4"/>
      <c r="E48" s="4"/>
      <c r="F48" s="4"/>
      <c r="G48" s="4"/>
      <c r="H48" s="4"/>
      <c r="I48" s="4">
        <v>1</v>
      </c>
      <c r="J48" s="4">
        <v>5</v>
      </c>
      <c r="K48" s="4"/>
      <c r="L48" s="4"/>
      <c r="M48" s="4"/>
      <c r="N48" s="27"/>
      <c r="O48" s="140"/>
      <c r="P48" s="144"/>
      <c r="Q48" s="143"/>
      <c r="R48" s="144"/>
      <c r="S48" s="4"/>
      <c r="T48" s="4"/>
      <c r="U48" s="4"/>
      <c r="V48" s="138">
        <v>1</v>
      </c>
      <c r="W48" s="139"/>
      <c r="X48" s="25">
        <v>5</v>
      </c>
      <c r="Y48" s="26">
        <v>3</v>
      </c>
    </row>
    <row r="49" spans="1:25" ht="15.75" thickBot="1">
      <c r="A49" s="18">
        <v>9</v>
      </c>
      <c r="B49" s="28" t="s">
        <v>50</v>
      </c>
      <c r="C49" s="4">
        <v>4</v>
      </c>
      <c r="D49" s="4">
        <v>40</v>
      </c>
      <c r="E49" s="4">
        <v>8</v>
      </c>
      <c r="F49" s="4"/>
      <c r="G49" s="4"/>
      <c r="H49" s="4"/>
      <c r="I49" s="4"/>
      <c r="J49" s="4"/>
      <c r="K49" s="4"/>
      <c r="L49" s="4"/>
      <c r="M49" s="4"/>
      <c r="N49" s="27"/>
      <c r="O49" s="140"/>
      <c r="P49" s="144"/>
      <c r="Q49" s="143"/>
      <c r="R49" s="144"/>
      <c r="S49" s="4"/>
      <c r="T49" s="4"/>
      <c r="U49" s="4"/>
      <c r="V49" s="138">
        <v>4</v>
      </c>
      <c r="W49" s="139"/>
      <c r="X49" s="25">
        <v>40</v>
      </c>
      <c r="Y49" s="25">
        <v>8</v>
      </c>
    </row>
    <row r="50" spans="1:25" ht="15.75" thickBot="1">
      <c r="A50" s="18">
        <v>10</v>
      </c>
      <c r="B50" s="28" t="s">
        <v>51</v>
      </c>
      <c r="C50" s="4"/>
      <c r="D50" s="4"/>
      <c r="E50" s="4"/>
      <c r="F50" s="4">
        <v>1</v>
      </c>
      <c r="G50" s="4">
        <v>6</v>
      </c>
      <c r="H50" s="4">
        <v>2</v>
      </c>
      <c r="I50" s="4"/>
      <c r="J50" s="4"/>
      <c r="K50" s="4"/>
      <c r="L50" s="4"/>
      <c r="M50" s="4"/>
      <c r="N50" s="27"/>
      <c r="O50" s="140"/>
      <c r="P50" s="144"/>
      <c r="Q50" s="143"/>
      <c r="R50" s="144"/>
      <c r="S50" s="4"/>
      <c r="T50" s="4"/>
      <c r="U50" s="4"/>
      <c r="V50" s="138">
        <v>1</v>
      </c>
      <c r="W50" s="139"/>
      <c r="X50" s="25">
        <v>6</v>
      </c>
      <c r="Y50" s="25">
        <v>2</v>
      </c>
    </row>
    <row r="51" spans="1:25" ht="15.75" thickBot="1">
      <c r="A51" s="18">
        <v>11</v>
      </c>
      <c r="B51" s="28" t="s">
        <v>52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7"/>
      <c r="O51" s="140"/>
      <c r="P51" s="144"/>
      <c r="Q51" s="143"/>
      <c r="R51" s="144"/>
      <c r="S51" s="4"/>
      <c r="T51" s="4">
        <v>2</v>
      </c>
      <c r="U51" s="4">
        <v>5</v>
      </c>
      <c r="V51" s="138">
        <v>2</v>
      </c>
      <c r="W51" s="139"/>
      <c r="X51" s="25">
        <v>2</v>
      </c>
      <c r="Y51" s="25">
        <v>5</v>
      </c>
    </row>
    <row r="52" spans="1:25" ht="15.75" thickBot="1">
      <c r="A52" s="18">
        <v>12</v>
      </c>
      <c r="B52" s="28" t="s">
        <v>53</v>
      </c>
      <c r="C52" s="4">
        <v>1</v>
      </c>
      <c r="D52" s="4">
        <v>10</v>
      </c>
      <c r="E52" s="4">
        <v>2</v>
      </c>
      <c r="F52" s="4"/>
      <c r="G52" s="4"/>
      <c r="H52" s="4"/>
      <c r="I52" s="4"/>
      <c r="J52" s="4"/>
      <c r="K52" s="4"/>
      <c r="L52" s="4"/>
      <c r="M52" s="4"/>
      <c r="N52" s="27"/>
      <c r="O52" s="140"/>
      <c r="P52" s="144"/>
      <c r="Q52" s="143"/>
      <c r="R52" s="144"/>
      <c r="S52" s="4"/>
      <c r="T52" s="4"/>
      <c r="U52" s="4"/>
      <c r="V52" s="138">
        <v>1</v>
      </c>
      <c r="W52" s="139"/>
      <c r="X52" s="25">
        <v>10</v>
      </c>
      <c r="Y52" s="25">
        <v>2</v>
      </c>
    </row>
    <row r="53" spans="1:25" ht="15.75" thickBot="1">
      <c r="A53" s="18">
        <v>13</v>
      </c>
      <c r="B53" s="23" t="s">
        <v>54</v>
      </c>
      <c r="C53" s="4"/>
      <c r="D53" s="4"/>
      <c r="E53" s="4"/>
      <c r="F53" s="4">
        <v>1</v>
      </c>
      <c r="G53" s="4">
        <v>13</v>
      </c>
      <c r="H53" s="4">
        <v>3</v>
      </c>
      <c r="I53" s="4"/>
      <c r="J53" s="4"/>
      <c r="K53" s="4"/>
      <c r="L53" s="4"/>
      <c r="M53" s="4"/>
      <c r="N53" s="27"/>
      <c r="O53" s="140"/>
      <c r="P53" s="144"/>
      <c r="Q53" s="143"/>
      <c r="R53" s="144"/>
      <c r="S53" s="4"/>
      <c r="T53" s="4"/>
      <c r="U53" s="4"/>
      <c r="V53" s="138">
        <v>1</v>
      </c>
      <c r="W53" s="139"/>
      <c r="X53" s="25">
        <v>13</v>
      </c>
      <c r="Y53" s="25">
        <v>3</v>
      </c>
    </row>
    <row r="54" spans="1:25" ht="15.75" thickBot="1">
      <c r="A54" s="18">
        <v>14</v>
      </c>
      <c r="B54" s="23" t="s">
        <v>55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7"/>
      <c r="O54" s="140"/>
      <c r="P54" s="144"/>
      <c r="Q54" s="143"/>
      <c r="R54" s="144"/>
      <c r="S54" s="4"/>
      <c r="T54" s="4">
        <v>2</v>
      </c>
      <c r="U54" s="4">
        <v>6</v>
      </c>
      <c r="V54" s="138">
        <v>2</v>
      </c>
      <c r="W54" s="139"/>
      <c r="X54" s="25">
        <v>2</v>
      </c>
      <c r="Y54" s="25">
        <v>5</v>
      </c>
    </row>
    <row r="55" spans="1:25" ht="15.75" thickBot="1">
      <c r="A55" s="18">
        <v>15</v>
      </c>
      <c r="B55" s="28" t="s">
        <v>56</v>
      </c>
      <c r="C55" s="4"/>
      <c r="D55" s="4"/>
      <c r="E55" s="4"/>
      <c r="F55" s="4">
        <v>1</v>
      </c>
      <c r="G55" s="4">
        <v>7</v>
      </c>
      <c r="H55" s="4">
        <v>2</v>
      </c>
      <c r="I55" s="4"/>
      <c r="J55" s="4"/>
      <c r="K55" s="4"/>
      <c r="L55" s="4"/>
      <c r="M55" s="4"/>
      <c r="N55" s="27"/>
      <c r="O55" s="140"/>
      <c r="P55" s="144"/>
      <c r="Q55" s="143"/>
      <c r="R55" s="144"/>
      <c r="S55" s="4"/>
      <c r="T55" s="4"/>
      <c r="U55" s="4"/>
      <c r="V55" s="138">
        <v>1</v>
      </c>
      <c r="W55" s="139"/>
      <c r="X55" s="25">
        <v>7</v>
      </c>
      <c r="Y55" s="25">
        <v>2</v>
      </c>
    </row>
    <row r="56" spans="1:25" ht="15.75" thickBot="1">
      <c r="A56" s="18">
        <v>16</v>
      </c>
      <c r="B56" s="28" t="s">
        <v>57</v>
      </c>
      <c r="C56" s="4"/>
      <c r="D56" s="4"/>
      <c r="E56" s="4"/>
      <c r="F56" s="4">
        <v>2</v>
      </c>
      <c r="G56" s="4">
        <v>20</v>
      </c>
      <c r="H56" s="4">
        <v>2</v>
      </c>
      <c r="I56" s="4"/>
      <c r="J56" s="4"/>
      <c r="K56" s="4"/>
      <c r="L56" s="4"/>
      <c r="M56" s="4"/>
      <c r="N56" s="27"/>
      <c r="O56" s="140"/>
      <c r="P56" s="144"/>
      <c r="Q56" s="143"/>
      <c r="R56" s="144"/>
      <c r="S56" s="4"/>
      <c r="T56" s="4"/>
      <c r="U56" s="4"/>
      <c r="V56" s="138">
        <v>2</v>
      </c>
      <c r="W56" s="139"/>
      <c r="X56" s="25">
        <v>20</v>
      </c>
      <c r="Y56" s="25">
        <v>2</v>
      </c>
    </row>
    <row r="57" spans="1:25" ht="15.75" thickBot="1">
      <c r="A57" s="18">
        <v>17</v>
      </c>
      <c r="B57" s="28" t="s">
        <v>58</v>
      </c>
      <c r="C57" s="4">
        <v>1</v>
      </c>
      <c r="D57" s="4">
        <v>10</v>
      </c>
      <c r="E57" s="4">
        <v>2</v>
      </c>
      <c r="F57" s="4"/>
      <c r="G57" s="4"/>
      <c r="H57" s="4"/>
      <c r="I57" s="4"/>
      <c r="J57" s="4"/>
      <c r="K57" s="4"/>
      <c r="L57" s="4"/>
      <c r="M57" s="4"/>
      <c r="N57" s="27"/>
      <c r="O57" s="140"/>
      <c r="P57" s="144"/>
      <c r="Q57" s="143"/>
      <c r="R57" s="144"/>
      <c r="S57" s="4"/>
      <c r="T57" s="4"/>
      <c r="U57" s="4"/>
      <c r="V57" s="138">
        <v>1</v>
      </c>
      <c r="W57" s="139"/>
      <c r="X57" s="25">
        <v>10</v>
      </c>
      <c r="Y57" s="25">
        <v>2</v>
      </c>
    </row>
    <row r="58" spans="1:25" ht="15.75" thickBot="1">
      <c r="A58" s="18">
        <v>18</v>
      </c>
      <c r="B58" s="23" t="s">
        <v>83</v>
      </c>
      <c r="C58" s="9"/>
      <c r="D58" s="9"/>
      <c r="E58" s="9"/>
      <c r="F58" s="10">
        <v>1</v>
      </c>
      <c r="G58" s="10">
        <v>11</v>
      </c>
      <c r="H58" s="10">
        <v>2</v>
      </c>
      <c r="I58" s="11"/>
      <c r="J58" s="11"/>
      <c r="K58" s="11"/>
      <c r="L58" s="12"/>
      <c r="M58" s="12"/>
      <c r="N58" s="34"/>
      <c r="O58" s="160"/>
      <c r="P58" s="161"/>
      <c r="Q58" s="162"/>
      <c r="R58" s="161"/>
      <c r="S58" s="12"/>
      <c r="T58" s="4"/>
      <c r="U58" s="4"/>
      <c r="V58" s="163">
        <v>1</v>
      </c>
      <c r="W58" s="164"/>
      <c r="X58" s="35">
        <v>11</v>
      </c>
      <c r="Y58" s="35">
        <v>2</v>
      </c>
    </row>
    <row r="59" spans="1:25" ht="15.75" thickBot="1">
      <c r="A59" s="18">
        <v>19</v>
      </c>
      <c r="B59" s="23" t="s">
        <v>84</v>
      </c>
      <c r="C59" s="9"/>
      <c r="D59" s="9"/>
      <c r="E59" s="9"/>
      <c r="F59" s="10"/>
      <c r="G59" s="10"/>
      <c r="H59" s="10"/>
      <c r="I59" s="11"/>
      <c r="J59" s="11"/>
      <c r="K59" s="11"/>
      <c r="L59" s="12">
        <v>2</v>
      </c>
      <c r="M59" s="12">
        <v>24</v>
      </c>
      <c r="N59" s="34">
        <v>2</v>
      </c>
      <c r="O59" s="160"/>
      <c r="P59" s="161"/>
      <c r="Q59" s="162"/>
      <c r="R59" s="161"/>
      <c r="S59" s="12"/>
      <c r="T59" s="4"/>
      <c r="U59" s="4"/>
      <c r="V59" s="163">
        <v>2</v>
      </c>
      <c r="W59" s="164"/>
      <c r="X59" s="35">
        <v>24</v>
      </c>
      <c r="Y59" s="35">
        <v>2</v>
      </c>
    </row>
    <row r="60" spans="1:25" ht="15.75" thickBot="1">
      <c r="A60" s="18">
        <v>20</v>
      </c>
      <c r="B60" s="23" t="s">
        <v>108</v>
      </c>
      <c r="C60" s="4"/>
      <c r="D60" s="4"/>
      <c r="E60" s="4"/>
      <c r="F60" s="4">
        <v>5</v>
      </c>
      <c r="G60" s="4">
        <v>54</v>
      </c>
      <c r="H60" s="4"/>
      <c r="I60" s="4"/>
      <c r="J60" s="4"/>
      <c r="K60" s="4"/>
      <c r="L60" s="4"/>
      <c r="M60" s="4"/>
      <c r="N60" s="27"/>
      <c r="O60" s="140"/>
      <c r="P60" s="144"/>
      <c r="Q60" s="143"/>
      <c r="R60" s="144"/>
      <c r="S60" s="4"/>
      <c r="T60" s="4"/>
      <c r="U60" s="4"/>
      <c r="V60" s="138">
        <v>5</v>
      </c>
      <c r="W60" s="139"/>
      <c r="X60" s="25">
        <v>54</v>
      </c>
      <c r="Y60" s="25">
        <v>10</v>
      </c>
    </row>
    <row r="61" spans="1:25" ht="15.75" thickBot="1">
      <c r="A61" s="18">
        <v>21</v>
      </c>
      <c r="B61" s="23" t="s">
        <v>34</v>
      </c>
      <c r="C61" s="4"/>
      <c r="D61" s="4"/>
      <c r="E61" s="4"/>
      <c r="F61" s="4">
        <v>1</v>
      </c>
      <c r="G61" s="4">
        <v>8</v>
      </c>
      <c r="H61" s="4">
        <v>4</v>
      </c>
      <c r="I61" s="4"/>
      <c r="J61" s="4"/>
      <c r="K61" s="4"/>
      <c r="L61" s="4"/>
      <c r="M61" s="4"/>
      <c r="N61" s="27"/>
      <c r="O61" s="140"/>
      <c r="P61" s="144"/>
      <c r="Q61" s="143"/>
      <c r="R61" s="144"/>
      <c r="S61" s="4"/>
      <c r="T61" s="4"/>
      <c r="U61" s="4"/>
      <c r="V61" s="138">
        <v>1</v>
      </c>
      <c r="W61" s="139"/>
      <c r="X61" s="25">
        <v>8</v>
      </c>
      <c r="Y61" s="25">
        <v>4</v>
      </c>
    </row>
    <row r="62" spans="1:25" ht="15.75" thickBot="1">
      <c r="A62" s="18">
        <v>22</v>
      </c>
      <c r="B62" s="23" t="s">
        <v>35</v>
      </c>
      <c r="C62" s="4"/>
      <c r="D62" s="4"/>
      <c r="E62" s="4"/>
      <c r="F62" s="4">
        <v>1</v>
      </c>
      <c r="G62" s="4"/>
      <c r="H62" s="4"/>
      <c r="I62" s="4">
        <v>3</v>
      </c>
      <c r="J62" s="4"/>
      <c r="K62" s="4"/>
      <c r="L62" s="4"/>
      <c r="M62" s="4"/>
      <c r="N62" s="27"/>
      <c r="O62" s="140"/>
      <c r="P62" s="144"/>
      <c r="Q62" s="143"/>
      <c r="R62" s="144"/>
      <c r="S62" s="4"/>
      <c r="T62" s="4"/>
      <c r="U62" s="4"/>
      <c r="V62" s="138">
        <v>4</v>
      </c>
      <c r="W62" s="139"/>
      <c r="X62" s="25">
        <v>45</v>
      </c>
      <c r="Y62" s="25">
        <v>4</v>
      </c>
    </row>
    <row r="63" spans="1:25" ht="15.75" thickBot="1">
      <c r="A63" s="18">
        <v>23</v>
      </c>
      <c r="B63" s="28" t="s">
        <v>36</v>
      </c>
      <c r="C63" s="4"/>
      <c r="D63" s="4"/>
      <c r="E63" s="4"/>
      <c r="F63" s="4">
        <v>2</v>
      </c>
      <c r="G63" s="4">
        <v>20</v>
      </c>
      <c r="H63" s="4">
        <v>4</v>
      </c>
      <c r="I63" s="4"/>
      <c r="J63" s="4"/>
      <c r="K63" s="4"/>
      <c r="L63" s="4"/>
      <c r="M63" s="4"/>
      <c r="N63" s="27"/>
      <c r="O63" s="140"/>
      <c r="P63" s="144"/>
      <c r="Q63" s="143"/>
      <c r="R63" s="144"/>
      <c r="S63" s="4"/>
      <c r="T63" s="4"/>
      <c r="U63" s="4"/>
      <c r="V63" s="138">
        <v>2</v>
      </c>
      <c r="W63" s="139"/>
      <c r="X63" s="25">
        <v>22</v>
      </c>
      <c r="Y63" s="25">
        <v>4</v>
      </c>
    </row>
    <row r="64" spans="1:25" ht="15.75" thickBot="1">
      <c r="A64" s="18">
        <v>24</v>
      </c>
      <c r="B64" s="23" t="s">
        <v>37</v>
      </c>
      <c r="C64" s="4"/>
      <c r="D64" s="4"/>
      <c r="E64" s="4"/>
      <c r="F64" s="4">
        <v>4</v>
      </c>
      <c r="G64" s="4"/>
      <c r="H64" s="4"/>
      <c r="I64" s="4">
        <v>4</v>
      </c>
      <c r="J64" s="4"/>
      <c r="K64" s="4"/>
      <c r="L64" s="4"/>
      <c r="M64" s="4"/>
      <c r="N64" s="27"/>
      <c r="O64" s="140"/>
      <c r="P64" s="144"/>
      <c r="Q64" s="143"/>
      <c r="R64" s="144"/>
      <c r="S64" s="4"/>
      <c r="T64" s="4"/>
      <c r="U64" s="4"/>
      <c r="V64" s="138">
        <v>8</v>
      </c>
      <c r="W64" s="139"/>
      <c r="X64" s="25">
        <v>104</v>
      </c>
      <c r="Y64" s="25">
        <v>8</v>
      </c>
    </row>
    <row r="65" spans="1:25" ht="15.75" thickBot="1">
      <c r="A65" s="18">
        <v>25</v>
      </c>
      <c r="B65" s="28" t="s">
        <v>38</v>
      </c>
      <c r="C65" s="4">
        <v>2</v>
      </c>
      <c r="D65" s="4">
        <v>20</v>
      </c>
      <c r="E65" s="4">
        <v>2</v>
      </c>
      <c r="F65" s="4"/>
      <c r="G65" s="4"/>
      <c r="H65" s="4"/>
      <c r="I65" s="4"/>
      <c r="J65" s="4"/>
      <c r="K65" s="4"/>
      <c r="L65" s="4"/>
      <c r="M65" s="4"/>
      <c r="N65" s="27"/>
      <c r="O65" s="140"/>
      <c r="P65" s="144"/>
      <c r="Q65" s="143"/>
      <c r="R65" s="144"/>
      <c r="S65" s="4"/>
      <c r="T65" s="4"/>
      <c r="U65" s="4"/>
      <c r="V65" s="138">
        <v>2</v>
      </c>
      <c r="W65" s="139"/>
      <c r="X65" s="25">
        <v>24</v>
      </c>
      <c r="Y65" s="25">
        <v>2</v>
      </c>
    </row>
    <row r="66" spans="1:25" ht="15.75" thickBot="1">
      <c r="A66" s="18">
        <v>26</v>
      </c>
      <c r="B66" s="23" t="s">
        <v>39</v>
      </c>
      <c r="C66" s="4"/>
      <c r="D66" s="4"/>
      <c r="E66" s="4"/>
      <c r="F66" s="4"/>
      <c r="G66" s="4"/>
      <c r="H66" s="4"/>
      <c r="I66" s="4"/>
      <c r="J66" s="4"/>
      <c r="K66" s="4"/>
      <c r="L66" s="4">
        <v>1</v>
      </c>
      <c r="M66" s="4"/>
      <c r="N66" s="27"/>
      <c r="O66" s="140"/>
      <c r="P66" s="144"/>
      <c r="Q66" s="143"/>
      <c r="R66" s="144"/>
      <c r="S66" s="4"/>
      <c r="T66" s="4"/>
      <c r="U66" s="4"/>
      <c r="V66" s="138">
        <v>1</v>
      </c>
      <c r="W66" s="139"/>
      <c r="X66" s="25">
        <v>13</v>
      </c>
      <c r="Y66" s="25">
        <v>1</v>
      </c>
    </row>
    <row r="67" spans="1:25" ht="15.75" thickBot="1">
      <c r="A67" s="18">
        <v>27</v>
      </c>
      <c r="B67" s="28" t="s">
        <v>40</v>
      </c>
      <c r="C67" s="4"/>
      <c r="D67" s="4"/>
      <c r="E67" s="4"/>
      <c r="F67" s="4"/>
      <c r="G67" s="4"/>
      <c r="H67" s="4"/>
      <c r="I67" s="4">
        <v>2</v>
      </c>
      <c r="J67" s="4">
        <v>20</v>
      </c>
      <c r="K67" s="4">
        <v>2</v>
      </c>
      <c r="L67" s="4"/>
      <c r="M67" s="4"/>
      <c r="N67" s="27"/>
      <c r="O67" s="140"/>
      <c r="P67" s="144"/>
      <c r="Q67" s="143"/>
      <c r="R67" s="144"/>
      <c r="S67" s="4"/>
      <c r="T67" s="4"/>
      <c r="U67" s="4"/>
      <c r="V67" s="138">
        <v>2</v>
      </c>
      <c r="W67" s="139"/>
      <c r="X67" s="25">
        <v>26</v>
      </c>
      <c r="Y67" s="25">
        <v>2</v>
      </c>
    </row>
    <row r="68" spans="1:25" ht="16.5" thickBot="1">
      <c r="A68" s="18"/>
      <c r="B68" s="29" t="s">
        <v>24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0"/>
      <c r="O68" s="153"/>
      <c r="P68" s="158"/>
      <c r="Q68" s="159"/>
      <c r="R68" s="158"/>
      <c r="S68" s="6"/>
      <c r="T68" s="6"/>
      <c r="U68" s="6"/>
      <c r="V68" s="156"/>
      <c r="W68" s="157"/>
      <c r="X68" s="31"/>
      <c r="Y68" s="31"/>
    </row>
    <row r="69" spans="1:25" ht="16.5" thickBot="1">
      <c r="A69" s="18"/>
      <c r="B69" s="126" t="s">
        <v>25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15.75" thickBot="1">
      <c r="A70" s="18">
        <v>1</v>
      </c>
      <c r="B70" s="23" t="s">
        <v>26</v>
      </c>
      <c r="C70" s="4"/>
      <c r="D70" s="4"/>
      <c r="E70" s="4"/>
      <c r="F70" s="4">
        <v>1</v>
      </c>
      <c r="G70" s="4">
        <v>10</v>
      </c>
      <c r="H70" s="4">
        <v>2</v>
      </c>
      <c r="I70" s="4">
        <v>1</v>
      </c>
      <c r="J70" s="4">
        <v>10</v>
      </c>
      <c r="K70" s="4">
        <v>2</v>
      </c>
      <c r="L70" s="4"/>
      <c r="M70" s="4"/>
      <c r="N70" s="27"/>
      <c r="O70" s="140"/>
      <c r="P70" s="144"/>
      <c r="Q70" s="143"/>
      <c r="R70" s="144"/>
      <c r="S70" s="4"/>
      <c r="T70" s="4"/>
      <c r="U70" s="4"/>
      <c r="V70" s="138">
        <v>2</v>
      </c>
      <c r="W70" s="139"/>
      <c r="X70" s="25">
        <v>20</v>
      </c>
      <c r="Y70" s="25">
        <v>4</v>
      </c>
    </row>
    <row r="71" spans="1:25" ht="15.75" thickBot="1">
      <c r="A71" s="18">
        <v>2</v>
      </c>
      <c r="B71" s="23" t="s">
        <v>27</v>
      </c>
      <c r="C71" s="4"/>
      <c r="D71" s="4"/>
      <c r="E71" s="4"/>
      <c r="F71" s="4"/>
      <c r="G71" s="4"/>
      <c r="H71" s="4"/>
      <c r="I71" s="4">
        <v>1</v>
      </c>
      <c r="J71" s="4">
        <v>10</v>
      </c>
      <c r="K71" s="4">
        <v>3</v>
      </c>
      <c r="L71" s="4"/>
      <c r="M71" s="4"/>
      <c r="N71" s="27"/>
      <c r="O71" s="140"/>
      <c r="P71" s="144"/>
      <c r="Q71" s="143"/>
      <c r="R71" s="144"/>
      <c r="S71" s="4"/>
      <c r="T71" s="4"/>
      <c r="U71" s="4"/>
      <c r="V71" s="138">
        <v>1</v>
      </c>
      <c r="W71" s="139"/>
      <c r="X71" s="25">
        <v>12</v>
      </c>
      <c r="Y71" s="25">
        <v>3</v>
      </c>
    </row>
    <row r="72" spans="1:25" ht="15.75" thickBot="1">
      <c r="A72" s="18">
        <v>3</v>
      </c>
      <c r="B72" s="23" t="s">
        <v>28</v>
      </c>
      <c r="C72" s="4"/>
      <c r="D72" s="4"/>
      <c r="E72" s="4"/>
      <c r="F72" s="4">
        <v>2</v>
      </c>
      <c r="G72" s="4">
        <v>20</v>
      </c>
      <c r="H72" s="4">
        <v>2</v>
      </c>
      <c r="I72" s="4"/>
      <c r="J72" s="4"/>
      <c r="K72" s="4"/>
      <c r="L72" s="4"/>
      <c r="M72" s="4"/>
      <c r="N72" s="27"/>
      <c r="O72" s="140"/>
      <c r="P72" s="144"/>
      <c r="Q72" s="143"/>
      <c r="R72" s="144"/>
      <c r="S72" s="4"/>
      <c r="T72" s="4"/>
      <c r="U72" s="4"/>
      <c r="V72" s="138">
        <v>2</v>
      </c>
      <c r="W72" s="139"/>
      <c r="X72" s="25">
        <v>20</v>
      </c>
      <c r="Y72" s="25">
        <v>2</v>
      </c>
    </row>
    <row r="73" spans="1:25" ht="15.75" thickBot="1">
      <c r="A73" s="18">
        <v>4</v>
      </c>
      <c r="B73" s="23" t="s">
        <v>29</v>
      </c>
      <c r="C73" s="4">
        <v>1</v>
      </c>
      <c r="D73" s="4">
        <v>16</v>
      </c>
      <c r="E73" s="4">
        <v>33</v>
      </c>
      <c r="F73" s="4"/>
      <c r="G73" s="4"/>
      <c r="H73" s="4"/>
      <c r="I73" s="4"/>
      <c r="J73" s="4"/>
      <c r="K73" s="4"/>
      <c r="L73" s="4"/>
      <c r="M73" s="4"/>
      <c r="N73" s="27"/>
      <c r="O73" s="140"/>
      <c r="P73" s="144"/>
      <c r="Q73" s="143"/>
      <c r="R73" s="144"/>
      <c r="S73" s="4"/>
      <c r="T73" s="4"/>
      <c r="U73" s="4"/>
      <c r="V73" s="138">
        <v>1</v>
      </c>
      <c r="W73" s="139"/>
      <c r="X73" s="25">
        <v>16</v>
      </c>
      <c r="Y73" s="25">
        <v>33</v>
      </c>
    </row>
    <row r="74" spans="1:25" ht="15.75" thickBot="1">
      <c r="A74" s="18">
        <v>5</v>
      </c>
      <c r="B74" s="23" t="s">
        <v>30</v>
      </c>
      <c r="C74" s="4"/>
      <c r="D74" s="4"/>
      <c r="E74" s="4"/>
      <c r="F74" s="4">
        <v>3</v>
      </c>
      <c r="G74" s="4">
        <v>30</v>
      </c>
      <c r="H74" s="4">
        <v>3</v>
      </c>
      <c r="I74" s="4"/>
      <c r="J74" s="4"/>
      <c r="K74" s="4"/>
      <c r="L74" s="4"/>
      <c r="M74" s="4"/>
      <c r="N74" s="27"/>
      <c r="O74" s="140"/>
      <c r="P74" s="144"/>
      <c r="Q74" s="143"/>
      <c r="R74" s="144"/>
      <c r="S74" s="4"/>
      <c r="T74" s="4"/>
      <c r="U74" s="4"/>
      <c r="V74" s="138">
        <v>3</v>
      </c>
      <c r="W74" s="139"/>
      <c r="X74" s="25">
        <v>34</v>
      </c>
      <c r="Y74" s="25">
        <v>3</v>
      </c>
    </row>
    <row r="75" spans="1:25" ht="15.75" thickBot="1">
      <c r="A75" s="18">
        <v>6</v>
      </c>
      <c r="B75" s="23" t="s">
        <v>31</v>
      </c>
      <c r="C75" s="4">
        <v>3</v>
      </c>
      <c r="D75" s="4">
        <v>30</v>
      </c>
      <c r="E75" s="4">
        <v>3</v>
      </c>
      <c r="F75" s="4">
        <v>2</v>
      </c>
      <c r="G75" s="4">
        <v>20</v>
      </c>
      <c r="H75" s="4">
        <v>2</v>
      </c>
      <c r="I75" s="4"/>
      <c r="J75" s="4"/>
      <c r="K75" s="4"/>
      <c r="L75" s="4"/>
      <c r="M75" s="4"/>
      <c r="N75" s="27"/>
      <c r="O75" s="140"/>
      <c r="P75" s="144"/>
      <c r="Q75" s="143"/>
      <c r="R75" s="144"/>
      <c r="S75" s="4"/>
      <c r="T75" s="4"/>
      <c r="U75" s="4"/>
      <c r="V75" s="138">
        <v>6</v>
      </c>
      <c r="W75" s="139"/>
      <c r="X75" s="25">
        <v>63</v>
      </c>
      <c r="Y75" s="25">
        <v>6</v>
      </c>
    </row>
    <row r="76" spans="1:25" ht="15.75" thickBot="1">
      <c r="A76" s="36">
        <v>7</v>
      </c>
      <c r="B76" s="23" t="s">
        <v>0</v>
      </c>
      <c r="C76" s="4">
        <v>2</v>
      </c>
      <c r="D76" s="4">
        <v>20</v>
      </c>
      <c r="E76" s="4">
        <v>4</v>
      </c>
      <c r="F76" s="4">
        <v>4</v>
      </c>
      <c r="G76" s="4">
        <v>36</v>
      </c>
      <c r="H76" s="4">
        <v>8</v>
      </c>
      <c r="I76" s="4">
        <v>6</v>
      </c>
      <c r="J76" s="4">
        <v>52</v>
      </c>
      <c r="K76" s="4">
        <v>12</v>
      </c>
      <c r="L76" s="4"/>
      <c r="M76" s="4"/>
      <c r="N76" s="27"/>
      <c r="O76" s="140"/>
      <c r="P76" s="144"/>
      <c r="Q76" s="143"/>
      <c r="R76" s="144"/>
      <c r="S76" s="4"/>
      <c r="T76" s="4"/>
      <c r="U76" s="4"/>
      <c r="V76" s="138">
        <v>12</v>
      </c>
      <c r="W76" s="139"/>
      <c r="X76" s="25">
        <v>106</v>
      </c>
      <c r="Y76" s="25">
        <v>24</v>
      </c>
    </row>
    <row r="77" spans="1:25" ht="15.75" thickBot="1">
      <c r="A77" s="36">
        <v>8</v>
      </c>
      <c r="B77" s="23" t="s">
        <v>1</v>
      </c>
      <c r="C77" s="4">
        <v>1</v>
      </c>
      <c r="D77" s="4">
        <v>9</v>
      </c>
      <c r="E77" s="4">
        <v>1</v>
      </c>
      <c r="F77" s="4"/>
      <c r="G77" s="4"/>
      <c r="H77" s="4"/>
      <c r="I77" s="4"/>
      <c r="J77" s="4"/>
      <c r="K77" s="4"/>
      <c r="L77" s="4"/>
      <c r="M77" s="4"/>
      <c r="N77" s="27"/>
      <c r="O77" s="140"/>
      <c r="P77" s="144"/>
      <c r="Q77" s="143"/>
      <c r="R77" s="144"/>
      <c r="S77" s="4"/>
      <c r="T77" s="4"/>
      <c r="U77" s="4"/>
      <c r="V77" s="138">
        <v>1</v>
      </c>
      <c r="W77" s="139"/>
      <c r="X77" s="25">
        <v>9</v>
      </c>
      <c r="Y77" s="25">
        <v>1</v>
      </c>
    </row>
    <row r="78" spans="1:25" ht="15.75" thickBot="1">
      <c r="A78" s="36">
        <v>9</v>
      </c>
      <c r="B78" s="23" t="s">
        <v>2</v>
      </c>
      <c r="C78" s="4">
        <v>1</v>
      </c>
      <c r="D78" s="4">
        <v>10</v>
      </c>
      <c r="E78" s="4">
        <v>2</v>
      </c>
      <c r="F78" s="4"/>
      <c r="G78" s="4"/>
      <c r="H78" s="4"/>
      <c r="I78" s="4"/>
      <c r="J78" s="4"/>
      <c r="K78" s="4"/>
      <c r="L78" s="4"/>
      <c r="M78" s="4"/>
      <c r="N78" s="27"/>
      <c r="O78" s="140"/>
      <c r="P78" s="144"/>
      <c r="Q78" s="143"/>
      <c r="R78" s="144"/>
      <c r="S78" s="4"/>
      <c r="T78" s="4"/>
      <c r="U78" s="4"/>
      <c r="V78" s="138">
        <v>1</v>
      </c>
      <c r="W78" s="139"/>
      <c r="X78" s="25">
        <v>10</v>
      </c>
      <c r="Y78" s="25">
        <v>2</v>
      </c>
    </row>
    <row r="79" spans="1:25" ht="15.75" thickBot="1">
      <c r="A79" s="36">
        <v>10</v>
      </c>
      <c r="B79" s="23" t="s">
        <v>3</v>
      </c>
      <c r="C79" s="4">
        <v>7</v>
      </c>
      <c r="D79" s="4">
        <v>70</v>
      </c>
      <c r="E79" s="4">
        <v>7</v>
      </c>
      <c r="F79" s="4"/>
      <c r="G79" s="4"/>
      <c r="H79" s="4"/>
      <c r="I79" s="4"/>
      <c r="J79" s="4"/>
      <c r="K79" s="4"/>
      <c r="L79" s="4"/>
      <c r="M79" s="4"/>
      <c r="N79" s="27"/>
      <c r="O79" s="140"/>
      <c r="P79" s="144"/>
      <c r="Q79" s="143"/>
      <c r="R79" s="144"/>
      <c r="S79" s="4"/>
      <c r="T79" s="4"/>
      <c r="U79" s="4"/>
      <c r="V79" s="138">
        <v>7</v>
      </c>
      <c r="W79" s="139"/>
      <c r="X79" s="25">
        <v>71</v>
      </c>
      <c r="Y79" s="25">
        <v>7</v>
      </c>
    </row>
    <row r="80" spans="1:25" ht="15.75" thickBot="1">
      <c r="A80" s="36">
        <v>11</v>
      </c>
      <c r="B80" s="23" t="s">
        <v>4</v>
      </c>
      <c r="C80" s="4">
        <v>3</v>
      </c>
      <c r="D80" s="4">
        <v>30</v>
      </c>
      <c r="E80" s="4">
        <v>6</v>
      </c>
      <c r="F80" s="4">
        <v>1</v>
      </c>
      <c r="G80" s="4">
        <v>10</v>
      </c>
      <c r="H80" s="4">
        <v>2</v>
      </c>
      <c r="I80" s="4"/>
      <c r="J80" s="4"/>
      <c r="K80" s="4"/>
      <c r="L80" s="4"/>
      <c r="M80" s="4"/>
      <c r="N80" s="27"/>
      <c r="O80" s="140"/>
      <c r="P80" s="144"/>
      <c r="Q80" s="143"/>
      <c r="R80" s="144"/>
      <c r="S80" s="4"/>
      <c r="T80" s="4"/>
      <c r="U80" s="4"/>
      <c r="V80" s="138">
        <v>4</v>
      </c>
      <c r="W80" s="139"/>
      <c r="X80" s="25">
        <v>40</v>
      </c>
      <c r="Y80" s="25">
        <v>8</v>
      </c>
    </row>
    <row r="81" spans="1:25" ht="15.75" thickBot="1">
      <c r="A81" s="36">
        <v>12</v>
      </c>
      <c r="B81" s="23" t="s">
        <v>5</v>
      </c>
      <c r="C81" s="4">
        <v>3</v>
      </c>
      <c r="D81" s="4">
        <v>30</v>
      </c>
      <c r="E81" s="4">
        <v>3</v>
      </c>
      <c r="F81" s="4"/>
      <c r="G81" s="4"/>
      <c r="H81" s="4"/>
      <c r="I81" s="4"/>
      <c r="J81" s="4"/>
      <c r="K81" s="4"/>
      <c r="L81" s="4"/>
      <c r="M81" s="4"/>
      <c r="N81" s="27"/>
      <c r="O81" s="140"/>
      <c r="P81" s="144"/>
      <c r="Q81" s="143"/>
      <c r="R81" s="144"/>
      <c r="S81" s="4"/>
      <c r="T81" s="4"/>
      <c r="U81" s="4"/>
      <c r="V81" s="138">
        <v>3</v>
      </c>
      <c r="W81" s="139"/>
      <c r="X81" s="25">
        <v>30</v>
      </c>
      <c r="Y81" s="25">
        <v>3</v>
      </c>
    </row>
    <row r="82" spans="1:25" ht="15.75" thickBot="1">
      <c r="A82" s="36">
        <v>13</v>
      </c>
      <c r="B82" s="23" t="s">
        <v>6</v>
      </c>
      <c r="C82" s="4"/>
      <c r="D82" s="4"/>
      <c r="E82" s="4"/>
      <c r="F82" s="4">
        <v>1</v>
      </c>
      <c r="G82" s="4">
        <v>10</v>
      </c>
      <c r="H82" s="4">
        <v>4</v>
      </c>
      <c r="I82" s="4">
        <v>1</v>
      </c>
      <c r="J82" s="4">
        <v>10</v>
      </c>
      <c r="K82" s="4">
        <v>4</v>
      </c>
      <c r="L82" s="4"/>
      <c r="M82" s="4"/>
      <c r="N82" s="27"/>
      <c r="O82" s="140"/>
      <c r="P82" s="144"/>
      <c r="Q82" s="143"/>
      <c r="R82" s="144"/>
      <c r="S82" s="4"/>
      <c r="T82" s="4"/>
      <c r="U82" s="4"/>
      <c r="V82" s="138">
        <v>2</v>
      </c>
      <c r="W82" s="139"/>
      <c r="X82" s="25">
        <v>20</v>
      </c>
      <c r="Y82" s="25">
        <v>8</v>
      </c>
    </row>
    <row r="83" spans="1:25" ht="15.75" thickBot="1">
      <c r="A83" s="36">
        <v>14</v>
      </c>
      <c r="B83" s="23" t="s">
        <v>7</v>
      </c>
      <c r="C83" s="4">
        <v>1</v>
      </c>
      <c r="D83" s="4">
        <v>10</v>
      </c>
      <c r="E83" s="4">
        <v>4</v>
      </c>
      <c r="F83" s="4"/>
      <c r="G83" s="4"/>
      <c r="H83" s="4"/>
      <c r="I83" s="4"/>
      <c r="J83" s="4"/>
      <c r="K83" s="4"/>
      <c r="L83" s="4"/>
      <c r="M83" s="4"/>
      <c r="N83" s="27"/>
      <c r="O83" s="140"/>
      <c r="P83" s="144"/>
      <c r="Q83" s="143"/>
      <c r="R83" s="144"/>
      <c r="S83" s="4"/>
      <c r="T83" s="4"/>
      <c r="U83" s="4"/>
      <c r="V83" s="138">
        <v>1</v>
      </c>
      <c r="W83" s="139"/>
      <c r="X83" s="25">
        <v>10</v>
      </c>
      <c r="Y83" s="25">
        <v>4</v>
      </c>
    </row>
    <row r="84" spans="1:25" ht="15.75" thickBot="1">
      <c r="A84" s="36">
        <v>15</v>
      </c>
      <c r="B84" s="23" t="s">
        <v>8</v>
      </c>
      <c r="C84" s="4">
        <v>2</v>
      </c>
      <c r="D84" s="4">
        <v>20</v>
      </c>
      <c r="E84" s="4">
        <v>6</v>
      </c>
      <c r="F84" s="4"/>
      <c r="G84" s="4"/>
      <c r="H84" s="4"/>
      <c r="I84" s="4"/>
      <c r="J84" s="4"/>
      <c r="K84" s="4"/>
      <c r="L84" s="4"/>
      <c r="M84" s="4"/>
      <c r="N84" s="27"/>
      <c r="O84" s="140"/>
      <c r="P84" s="144"/>
      <c r="Q84" s="143"/>
      <c r="R84" s="144"/>
      <c r="S84" s="4"/>
      <c r="T84" s="4"/>
      <c r="U84" s="4"/>
      <c r="V84" s="138">
        <v>2</v>
      </c>
      <c r="W84" s="139"/>
      <c r="X84" s="25">
        <v>24</v>
      </c>
      <c r="Y84" s="25">
        <v>6</v>
      </c>
    </row>
    <row r="85" spans="1:25" ht="16.5" thickBot="1">
      <c r="A85" s="18"/>
      <c r="B85" s="29" t="s">
        <v>24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0"/>
      <c r="O85" s="153"/>
      <c r="P85" s="158"/>
      <c r="Q85" s="159"/>
      <c r="R85" s="158"/>
      <c r="S85" s="6"/>
      <c r="T85" s="6"/>
      <c r="U85" s="6"/>
      <c r="V85" s="156"/>
      <c r="W85" s="157"/>
      <c r="X85" s="31"/>
      <c r="Y85" s="31"/>
    </row>
    <row r="86" spans="1:25" ht="16.5" thickBot="1">
      <c r="A86" s="18"/>
      <c r="B86" s="126" t="s">
        <v>109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8"/>
    </row>
    <row r="87" spans="1:25" ht="15.75" thickBot="1">
      <c r="A87" s="18">
        <v>1</v>
      </c>
      <c r="B87" s="23" t="s">
        <v>79</v>
      </c>
      <c r="C87" s="4"/>
      <c r="D87" s="4"/>
      <c r="E87" s="4"/>
      <c r="F87" s="4">
        <v>1</v>
      </c>
      <c r="G87" s="4">
        <v>10</v>
      </c>
      <c r="H87" s="4">
        <v>4</v>
      </c>
      <c r="I87" s="4">
        <v>1</v>
      </c>
      <c r="J87" s="4">
        <v>8</v>
      </c>
      <c r="K87" s="4">
        <v>4</v>
      </c>
      <c r="L87" s="4"/>
      <c r="M87" s="4"/>
      <c r="N87" s="27"/>
      <c r="O87" s="140"/>
      <c r="P87" s="144"/>
      <c r="Q87" s="143"/>
      <c r="R87" s="144"/>
      <c r="S87" s="4"/>
      <c r="T87" s="4"/>
      <c r="U87" s="4"/>
      <c r="V87" s="138">
        <v>2</v>
      </c>
      <c r="W87" s="139"/>
      <c r="X87" s="25">
        <v>18</v>
      </c>
      <c r="Y87" s="25">
        <v>8</v>
      </c>
    </row>
    <row r="88" spans="1:25" ht="15.75" thickBot="1">
      <c r="A88" s="18">
        <v>2</v>
      </c>
      <c r="B88" s="23" t="s">
        <v>80</v>
      </c>
      <c r="C88" s="4">
        <v>2</v>
      </c>
      <c r="D88" s="4">
        <v>20</v>
      </c>
      <c r="E88" s="4">
        <v>4</v>
      </c>
      <c r="F88" s="4"/>
      <c r="G88" s="4"/>
      <c r="H88" s="4"/>
      <c r="I88" s="4"/>
      <c r="J88" s="4"/>
      <c r="K88" s="4"/>
      <c r="L88" s="4"/>
      <c r="M88" s="4"/>
      <c r="N88" s="27"/>
      <c r="O88" s="140"/>
      <c r="P88" s="144"/>
      <c r="Q88" s="143"/>
      <c r="R88" s="144"/>
      <c r="S88" s="4"/>
      <c r="T88" s="4"/>
      <c r="U88" s="4"/>
      <c r="V88" s="138">
        <v>2</v>
      </c>
      <c r="W88" s="139"/>
      <c r="X88" s="25">
        <v>20</v>
      </c>
      <c r="Y88" s="25">
        <v>4</v>
      </c>
    </row>
    <row r="89" spans="1:25" ht="15.75" thickBot="1">
      <c r="A89" s="18">
        <v>3</v>
      </c>
      <c r="B89" s="23" t="s">
        <v>81</v>
      </c>
      <c r="C89" s="4">
        <v>1</v>
      </c>
      <c r="D89" s="4">
        <v>10</v>
      </c>
      <c r="E89" s="4">
        <v>4</v>
      </c>
      <c r="F89" s="4"/>
      <c r="G89" s="4"/>
      <c r="H89" s="4"/>
      <c r="I89" s="4"/>
      <c r="J89" s="4"/>
      <c r="K89" s="4"/>
      <c r="L89" s="4"/>
      <c r="M89" s="4"/>
      <c r="N89" s="27"/>
      <c r="O89" s="140"/>
      <c r="P89" s="144"/>
      <c r="Q89" s="143"/>
      <c r="R89" s="144"/>
      <c r="S89" s="4"/>
      <c r="T89" s="4"/>
      <c r="U89" s="4"/>
      <c r="V89" s="138">
        <v>1</v>
      </c>
      <c r="W89" s="139"/>
      <c r="X89" s="25">
        <v>12</v>
      </c>
      <c r="Y89" s="25">
        <v>4</v>
      </c>
    </row>
    <row r="90" spans="1:25" ht="16.5" thickBot="1">
      <c r="A90" s="18"/>
      <c r="B90" s="29" t="s">
        <v>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30"/>
      <c r="O90" s="153"/>
      <c r="P90" s="158"/>
      <c r="Q90" s="159"/>
      <c r="R90" s="158"/>
      <c r="S90" s="6"/>
      <c r="T90" s="6"/>
      <c r="U90" s="6"/>
      <c r="V90" s="156"/>
      <c r="W90" s="157"/>
      <c r="X90" s="31"/>
      <c r="Y90" s="31"/>
    </row>
    <row r="91" spans="1:25" ht="16.5" thickBot="1">
      <c r="A91" s="18"/>
      <c r="B91" s="126" t="s">
        <v>59</v>
      </c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8"/>
    </row>
    <row r="92" spans="1:25" ht="15.75" thickBot="1">
      <c r="A92" s="18">
        <v>1</v>
      </c>
      <c r="B92" s="23" t="s">
        <v>60</v>
      </c>
      <c r="C92" s="9">
        <v>1</v>
      </c>
      <c r="D92" s="9">
        <v>10</v>
      </c>
      <c r="E92" s="9">
        <v>8.33</v>
      </c>
      <c r="F92" s="10">
        <v>2</v>
      </c>
      <c r="G92" s="10">
        <v>24</v>
      </c>
      <c r="H92" s="10">
        <v>16.66</v>
      </c>
      <c r="I92" s="11"/>
      <c r="J92" s="11"/>
      <c r="K92" s="11"/>
      <c r="L92" s="12"/>
      <c r="M92" s="12"/>
      <c r="N92" s="34"/>
      <c r="O92" s="160"/>
      <c r="P92" s="161"/>
      <c r="Q92" s="162"/>
      <c r="R92" s="161"/>
      <c r="S92" s="12"/>
      <c r="T92" s="4"/>
      <c r="U92" s="4"/>
      <c r="V92" s="163">
        <v>3</v>
      </c>
      <c r="W92" s="164"/>
      <c r="X92" s="35">
        <v>34</v>
      </c>
      <c r="Y92" s="35">
        <v>24.99</v>
      </c>
    </row>
    <row r="93" spans="1:25" ht="15.75" thickBot="1">
      <c r="A93" s="18">
        <v>2</v>
      </c>
      <c r="B93" s="23" t="s">
        <v>61</v>
      </c>
      <c r="C93" s="9">
        <v>1</v>
      </c>
      <c r="D93" s="9">
        <v>10</v>
      </c>
      <c r="E93" s="9">
        <v>8.33</v>
      </c>
      <c r="F93" s="10">
        <v>1</v>
      </c>
      <c r="G93" s="10">
        <v>11</v>
      </c>
      <c r="H93" s="10">
        <v>8.32</v>
      </c>
      <c r="I93" s="11"/>
      <c r="J93" s="11"/>
      <c r="K93" s="11"/>
      <c r="L93" s="12"/>
      <c r="M93" s="12"/>
      <c r="N93" s="34"/>
      <c r="O93" s="160"/>
      <c r="P93" s="161"/>
      <c r="Q93" s="162"/>
      <c r="R93" s="161"/>
      <c r="S93" s="12"/>
      <c r="T93" s="4"/>
      <c r="U93" s="4"/>
      <c r="V93" s="163">
        <v>2</v>
      </c>
      <c r="W93" s="164"/>
      <c r="X93" s="35">
        <v>21</v>
      </c>
      <c r="Y93" s="35">
        <v>16.65</v>
      </c>
    </row>
    <row r="94" spans="1:25" ht="15.75" thickBot="1">
      <c r="A94" s="18">
        <v>3</v>
      </c>
      <c r="B94" s="23" t="s">
        <v>62</v>
      </c>
      <c r="C94" s="9">
        <v>1</v>
      </c>
      <c r="D94" s="9">
        <v>10</v>
      </c>
      <c r="E94" s="9">
        <v>8.33</v>
      </c>
      <c r="F94" s="10">
        <v>1</v>
      </c>
      <c r="G94" s="10">
        <v>16</v>
      </c>
      <c r="H94" s="10">
        <v>8.33</v>
      </c>
      <c r="I94" s="11"/>
      <c r="J94" s="11"/>
      <c r="K94" s="11"/>
      <c r="L94" s="12"/>
      <c r="M94" s="12"/>
      <c r="N94" s="34"/>
      <c r="O94" s="160"/>
      <c r="P94" s="161"/>
      <c r="Q94" s="162"/>
      <c r="R94" s="161"/>
      <c r="S94" s="12"/>
      <c r="T94" s="4"/>
      <c r="U94" s="4"/>
      <c r="V94" s="163">
        <v>2</v>
      </c>
      <c r="W94" s="164"/>
      <c r="X94" s="35">
        <v>26</v>
      </c>
      <c r="Y94" s="35">
        <v>16.66</v>
      </c>
    </row>
    <row r="95" spans="1:25" ht="15.75" thickBot="1">
      <c r="A95" s="18">
        <v>4</v>
      </c>
      <c r="B95" s="23" t="s">
        <v>63</v>
      </c>
      <c r="C95" s="9">
        <v>1</v>
      </c>
      <c r="D95" s="9">
        <v>31</v>
      </c>
      <c r="E95" s="9">
        <v>4.33</v>
      </c>
      <c r="F95" s="10"/>
      <c r="G95" s="10"/>
      <c r="H95" s="10"/>
      <c r="I95" s="11"/>
      <c r="J95" s="11"/>
      <c r="K95" s="11"/>
      <c r="L95" s="12"/>
      <c r="M95" s="12"/>
      <c r="N95" s="34"/>
      <c r="O95" s="160"/>
      <c r="P95" s="161"/>
      <c r="Q95" s="162"/>
      <c r="R95" s="161"/>
      <c r="S95" s="12"/>
      <c r="T95" s="4"/>
      <c r="U95" s="4"/>
      <c r="V95" s="163">
        <v>1</v>
      </c>
      <c r="W95" s="164"/>
      <c r="X95" s="35">
        <v>30</v>
      </c>
      <c r="Y95" s="35">
        <v>4.33</v>
      </c>
    </row>
    <row r="96" spans="1:25" ht="16.5" thickBot="1">
      <c r="A96" s="18"/>
      <c r="B96" s="29" t="s">
        <v>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30"/>
      <c r="O96" s="153"/>
      <c r="P96" s="158"/>
      <c r="Q96" s="159"/>
      <c r="R96" s="158"/>
      <c r="S96" s="6"/>
      <c r="T96" s="6"/>
      <c r="U96" s="6"/>
      <c r="V96" s="156"/>
      <c r="W96" s="157"/>
      <c r="X96" s="31"/>
      <c r="Y96" s="31"/>
    </row>
    <row r="97" spans="1:25" ht="19.5" thickBot="1">
      <c r="A97" s="18"/>
      <c r="B97" s="37" t="s">
        <v>85</v>
      </c>
      <c r="C97" s="38"/>
      <c r="D97" s="38"/>
      <c r="E97" s="38"/>
      <c r="F97" s="39"/>
      <c r="G97" s="39"/>
      <c r="H97" s="39"/>
      <c r="I97" s="40"/>
      <c r="J97" s="40"/>
      <c r="K97" s="40"/>
      <c r="L97" s="41"/>
      <c r="M97" s="41"/>
      <c r="N97" s="42"/>
      <c r="O97" s="165"/>
      <c r="P97" s="166"/>
      <c r="Q97" s="167"/>
      <c r="R97" s="166"/>
      <c r="S97" s="41"/>
      <c r="T97" s="43"/>
      <c r="U97" s="43"/>
      <c r="V97" s="168"/>
      <c r="W97" s="169"/>
      <c r="X97" s="44"/>
      <c r="Y97" s="44"/>
    </row>
    <row r="98" spans="1:25" ht="1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99" ht="15">
      <c r="A99" s="14"/>
    </row>
    <row r="100" ht="15">
      <c r="A100" s="14"/>
    </row>
  </sheetData>
  <mergeCells count="277">
    <mergeCell ref="O96:P96"/>
    <mergeCell ref="Q96:R96"/>
    <mergeCell ref="V96:W96"/>
    <mergeCell ref="O97:P97"/>
    <mergeCell ref="Q97:R97"/>
    <mergeCell ref="V97:W97"/>
    <mergeCell ref="O94:P94"/>
    <mergeCell ref="Q94:R94"/>
    <mergeCell ref="V94:W94"/>
    <mergeCell ref="O95:P95"/>
    <mergeCell ref="Q95:R95"/>
    <mergeCell ref="V95:W95"/>
    <mergeCell ref="B91:Y91"/>
    <mergeCell ref="O92:P92"/>
    <mergeCell ref="Q92:R92"/>
    <mergeCell ref="V92:W92"/>
    <mergeCell ref="O93:P93"/>
    <mergeCell ref="Q93:R93"/>
    <mergeCell ref="V93:W93"/>
    <mergeCell ref="O89:P89"/>
    <mergeCell ref="Q89:R89"/>
    <mergeCell ref="V89:W89"/>
    <mergeCell ref="O90:P90"/>
    <mergeCell ref="Q90:R90"/>
    <mergeCell ref="V90:W90"/>
    <mergeCell ref="B86:Y86"/>
    <mergeCell ref="O87:P87"/>
    <mergeCell ref="Q87:R87"/>
    <mergeCell ref="V87:W87"/>
    <mergeCell ref="O88:P88"/>
    <mergeCell ref="Q88:R88"/>
    <mergeCell ref="V88:W88"/>
    <mergeCell ref="O84:P84"/>
    <mergeCell ref="Q84:R84"/>
    <mergeCell ref="V84:W84"/>
    <mergeCell ref="O85:P85"/>
    <mergeCell ref="Q85:R85"/>
    <mergeCell ref="V85:W85"/>
    <mergeCell ref="O82:P82"/>
    <mergeCell ref="Q82:R82"/>
    <mergeCell ref="V82:W82"/>
    <mergeCell ref="O83:P83"/>
    <mergeCell ref="Q83:R83"/>
    <mergeCell ref="V83:W83"/>
    <mergeCell ref="O80:P80"/>
    <mergeCell ref="Q80:R80"/>
    <mergeCell ref="V80:W80"/>
    <mergeCell ref="O81:P81"/>
    <mergeCell ref="Q81:R81"/>
    <mergeCell ref="V81:W81"/>
    <mergeCell ref="O78:P78"/>
    <mergeCell ref="Q78:R78"/>
    <mergeCell ref="V78:W78"/>
    <mergeCell ref="O79:P79"/>
    <mergeCell ref="Q79:R79"/>
    <mergeCell ref="V79:W79"/>
    <mergeCell ref="O76:P76"/>
    <mergeCell ref="Q76:R76"/>
    <mergeCell ref="V76:W76"/>
    <mergeCell ref="O77:P77"/>
    <mergeCell ref="Q77:R77"/>
    <mergeCell ref="V77:W77"/>
    <mergeCell ref="O74:P74"/>
    <mergeCell ref="Q74:R74"/>
    <mergeCell ref="V74:W74"/>
    <mergeCell ref="O75:P75"/>
    <mergeCell ref="Q75:R75"/>
    <mergeCell ref="V75:W75"/>
    <mergeCell ref="O72:P72"/>
    <mergeCell ref="Q72:R72"/>
    <mergeCell ref="V72:W72"/>
    <mergeCell ref="O73:P73"/>
    <mergeCell ref="Q73:R73"/>
    <mergeCell ref="V73:W73"/>
    <mergeCell ref="B69:Y69"/>
    <mergeCell ref="O70:P70"/>
    <mergeCell ref="Q70:R70"/>
    <mergeCell ref="V70:W70"/>
    <mergeCell ref="O71:P71"/>
    <mergeCell ref="Q71:R71"/>
    <mergeCell ref="V71:W71"/>
    <mergeCell ref="O67:P67"/>
    <mergeCell ref="Q67:R67"/>
    <mergeCell ref="V67:W67"/>
    <mergeCell ref="O68:P68"/>
    <mergeCell ref="Q68:R68"/>
    <mergeCell ref="V68:W68"/>
    <mergeCell ref="O65:P65"/>
    <mergeCell ref="Q65:R65"/>
    <mergeCell ref="V65:W65"/>
    <mergeCell ref="O66:P66"/>
    <mergeCell ref="Q66:R66"/>
    <mergeCell ref="V66:W66"/>
    <mergeCell ref="O63:P63"/>
    <mergeCell ref="Q63:R63"/>
    <mergeCell ref="V63:W63"/>
    <mergeCell ref="O64:P64"/>
    <mergeCell ref="Q64:R64"/>
    <mergeCell ref="V64:W64"/>
    <mergeCell ref="O61:P61"/>
    <mergeCell ref="Q61:R61"/>
    <mergeCell ref="V61:W61"/>
    <mergeCell ref="O62:P62"/>
    <mergeCell ref="Q62:R62"/>
    <mergeCell ref="V62:W62"/>
    <mergeCell ref="O59:P59"/>
    <mergeCell ref="Q59:R59"/>
    <mergeCell ref="V59:W59"/>
    <mergeCell ref="O60:P60"/>
    <mergeCell ref="Q60:R60"/>
    <mergeCell ref="V60:W60"/>
    <mergeCell ref="O57:P57"/>
    <mergeCell ref="Q57:R57"/>
    <mergeCell ref="V57:W57"/>
    <mergeCell ref="O58:P58"/>
    <mergeCell ref="Q58:R58"/>
    <mergeCell ref="V58:W58"/>
    <mergeCell ref="O55:P55"/>
    <mergeCell ref="Q55:R55"/>
    <mergeCell ref="V55:W55"/>
    <mergeCell ref="O56:P56"/>
    <mergeCell ref="Q56:R56"/>
    <mergeCell ref="V56:W56"/>
    <mergeCell ref="O53:P53"/>
    <mergeCell ref="Q53:R53"/>
    <mergeCell ref="V53:W53"/>
    <mergeCell ref="O54:P54"/>
    <mergeCell ref="Q54:R54"/>
    <mergeCell ref="V54:W54"/>
    <mergeCell ref="O51:P51"/>
    <mergeCell ref="Q51:R51"/>
    <mergeCell ref="V51:W51"/>
    <mergeCell ref="O52:P52"/>
    <mergeCell ref="Q52:R52"/>
    <mergeCell ref="V52:W52"/>
    <mergeCell ref="O49:P49"/>
    <mergeCell ref="Q49:R49"/>
    <mergeCell ref="V49:W49"/>
    <mergeCell ref="O50:P50"/>
    <mergeCell ref="Q50:R50"/>
    <mergeCell ref="V50:W50"/>
    <mergeCell ref="O47:P47"/>
    <mergeCell ref="Q47:R47"/>
    <mergeCell ref="V47:W47"/>
    <mergeCell ref="O48:P48"/>
    <mergeCell ref="Q48:R48"/>
    <mergeCell ref="V48:W48"/>
    <mergeCell ref="O45:P45"/>
    <mergeCell ref="Q45:R45"/>
    <mergeCell ref="V45:W45"/>
    <mergeCell ref="O46:P46"/>
    <mergeCell ref="Q46:R46"/>
    <mergeCell ref="V46:W46"/>
    <mergeCell ref="O43:P43"/>
    <mergeCell ref="Q43:R43"/>
    <mergeCell ref="V43:W43"/>
    <mergeCell ref="O44:P44"/>
    <mergeCell ref="Q44:R44"/>
    <mergeCell ref="V44:W44"/>
    <mergeCell ref="B40:Y40"/>
    <mergeCell ref="O41:P41"/>
    <mergeCell ref="Q41:R41"/>
    <mergeCell ref="V41:W41"/>
    <mergeCell ref="O42:P42"/>
    <mergeCell ref="Q42:R42"/>
    <mergeCell ref="V42:W42"/>
    <mergeCell ref="O38:P38"/>
    <mergeCell ref="Q38:R38"/>
    <mergeCell ref="V38:W38"/>
    <mergeCell ref="O39:P39"/>
    <mergeCell ref="Q39:R39"/>
    <mergeCell ref="V39:W39"/>
    <mergeCell ref="O36:P36"/>
    <mergeCell ref="Q36:R36"/>
    <mergeCell ref="V36:W36"/>
    <mergeCell ref="O37:P37"/>
    <mergeCell ref="Q37:R37"/>
    <mergeCell ref="V37:W37"/>
    <mergeCell ref="O34:P34"/>
    <mergeCell ref="Q34:R34"/>
    <mergeCell ref="V34:W34"/>
    <mergeCell ref="O35:P35"/>
    <mergeCell ref="Q35:R35"/>
    <mergeCell ref="V35:W35"/>
    <mergeCell ref="O32:P32"/>
    <mergeCell ref="Q32:R32"/>
    <mergeCell ref="V32:W32"/>
    <mergeCell ref="O33:P33"/>
    <mergeCell ref="Q33:R33"/>
    <mergeCell ref="V33:W33"/>
    <mergeCell ref="O30:P30"/>
    <mergeCell ref="Q30:R30"/>
    <mergeCell ref="V30:W30"/>
    <mergeCell ref="O31:P31"/>
    <mergeCell ref="Q31:R31"/>
    <mergeCell ref="V31:W31"/>
    <mergeCell ref="O28:P28"/>
    <mergeCell ref="Q28:R28"/>
    <mergeCell ref="V28:W28"/>
    <mergeCell ref="O29:P29"/>
    <mergeCell ref="Q29:R29"/>
    <mergeCell ref="V29:W29"/>
    <mergeCell ref="O26:P26"/>
    <mergeCell ref="Q26:R26"/>
    <mergeCell ref="V26:W26"/>
    <mergeCell ref="O27:P27"/>
    <mergeCell ref="Q27:R27"/>
    <mergeCell ref="V27:W27"/>
    <mergeCell ref="P23:Q23"/>
    <mergeCell ref="R23:S23"/>
    <mergeCell ref="W23:X23"/>
    <mergeCell ref="B24:Y24"/>
    <mergeCell ref="O25:P25"/>
    <mergeCell ref="Q25:R25"/>
    <mergeCell ref="V25:W25"/>
    <mergeCell ref="P21:Q21"/>
    <mergeCell ref="R21:S21"/>
    <mergeCell ref="W21:X21"/>
    <mergeCell ref="P22:Q22"/>
    <mergeCell ref="R22:S22"/>
    <mergeCell ref="W22:X22"/>
    <mergeCell ref="P19:Q19"/>
    <mergeCell ref="R19:S19"/>
    <mergeCell ref="W19:X19"/>
    <mergeCell ref="P20:Q20"/>
    <mergeCell ref="R20:S20"/>
    <mergeCell ref="W20:X20"/>
    <mergeCell ref="P17:Q17"/>
    <mergeCell ref="R17:S17"/>
    <mergeCell ref="W17:X17"/>
    <mergeCell ref="P18:Q18"/>
    <mergeCell ref="R18:S18"/>
    <mergeCell ref="W18:X18"/>
    <mergeCell ref="P15:Q15"/>
    <mergeCell ref="R15:S15"/>
    <mergeCell ref="W15:X15"/>
    <mergeCell ref="P16:Q16"/>
    <mergeCell ref="R16:S16"/>
    <mergeCell ref="W16:X16"/>
    <mergeCell ref="P13:Q13"/>
    <mergeCell ref="R13:S13"/>
    <mergeCell ref="W13:X13"/>
    <mergeCell ref="P14:Q14"/>
    <mergeCell ref="R14:S14"/>
    <mergeCell ref="W14:X14"/>
    <mergeCell ref="P11:Q11"/>
    <mergeCell ref="R11:S11"/>
    <mergeCell ref="W11:X11"/>
    <mergeCell ref="P12:Q12"/>
    <mergeCell ref="R12:S12"/>
    <mergeCell ref="W12:X12"/>
    <mergeCell ref="P9:Q9"/>
    <mergeCell ref="R9:S9"/>
    <mergeCell ref="W9:X9"/>
    <mergeCell ref="P10:Q10"/>
    <mergeCell ref="R10:S10"/>
    <mergeCell ref="W10:X10"/>
    <mergeCell ref="P7:Q7"/>
    <mergeCell ref="R7:S7"/>
    <mergeCell ref="W7:X7"/>
    <mergeCell ref="P8:Q8"/>
    <mergeCell ref="R8:S8"/>
    <mergeCell ref="W8:X8"/>
    <mergeCell ref="V3:Y3"/>
    <mergeCell ref="P4:Q4"/>
    <mergeCell ref="R4:S4"/>
    <mergeCell ref="W4:X4"/>
    <mergeCell ref="B5:Y5"/>
    <mergeCell ref="P6:Q6"/>
    <mergeCell ref="R6:S6"/>
    <mergeCell ref="W6:X6"/>
    <mergeCell ref="C3:E3"/>
    <mergeCell ref="F3:H3"/>
    <mergeCell ref="I3:K3"/>
    <mergeCell ref="L3:N3"/>
    <mergeCell ref="O3:S3"/>
    <mergeCell ref="T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tabSelected="1" workbookViewId="0" topLeftCell="A1">
      <selection activeCell="Y8" sqref="Y8"/>
    </sheetView>
  </sheetViews>
  <sheetFormatPr defaultColWidth="9.140625" defaultRowHeight="15"/>
  <cols>
    <col min="1" max="1" width="3.00390625" style="0" customWidth="1"/>
    <col min="2" max="2" width="33.8515625" style="0" customWidth="1"/>
    <col min="3" max="3" width="7.57421875" style="0" customWidth="1"/>
    <col min="4" max="4" width="5.7109375" style="53" bestFit="1" customWidth="1"/>
    <col min="5" max="5" width="6.7109375" style="53" customWidth="1"/>
    <col min="6" max="6" width="6.57421875" style="53" bestFit="1" customWidth="1"/>
    <col min="7" max="8" width="5.7109375" style="57" bestFit="1" customWidth="1"/>
    <col min="9" max="9" width="6.57421875" style="57" bestFit="1" customWidth="1"/>
    <col min="10" max="10" width="5.7109375" style="54" bestFit="1" customWidth="1"/>
    <col min="11" max="12" width="5.7109375" style="54" customWidth="1"/>
    <col min="13" max="15" width="5.7109375" style="58" bestFit="1" customWidth="1"/>
    <col min="16" max="18" width="5.7109375" style="59" bestFit="1" customWidth="1"/>
    <col min="19" max="19" width="5.7109375" style="55" bestFit="1" customWidth="1"/>
    <col min="20" max="20" width="6.8515625" style="55" customWidth="1"/>
    <col min="21" max="21" width="6.421875" style="55" customWidth="1"/>
    <col min="22" max="22" width="4.8515625" style="0" customWidth="1"/>
    <col min="23" max="23" width="5.28125" style="0" customWidth="1"/>
    <col min="24" max="24" width="6.7109375" style="0" customWidth="1"/>
  </cols>
  <sheetData>
    <row r="1" spans="4:21" s="94" customFormat="1" ht="27.75" customHeight="1">
      <c r="D1" s="95"/>
      <c r="E1" s="95"/>
      <c r="F1" s="95"/>
      <c r="G1" s="96"/>
      <c r="H1" s="96"/>
      <c r="I1" s="96"/>
      <c r="J1" s="97"/>
      <c r="K1" s="97"/>
      <c r="L1" s="97"/>
      <c r="M1" s="98"/>
      <c r="N1" s="105"/>
      <c r="O1" s="101"/>
      <c r="P1" s="99"/>
      <c r="Q1" s="101"/>
      <c r="R1" s="99"/>
      <c r="S1" s="100"/>
      <c r="T1" s="100"/>
      <c r="U1" s="100"/>
    </row>
    <row r="2" spans="2:21" ht="15">
      <c r="B2" s="170" t="s">
        <v>180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5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2:21" ht="60" customHeight="1" thickBo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8.75" customHeight="1" thickBot="1">
      <c r="A5" s="17" t="s">
        <v>87</v>
      </c>
      <c r="B5" s="46" t="s">
        <v>88</v>
      </c>
      <c r="C5" s="76" t="s">
        <v>122</v>
      </c>
      <c r="D5" s="178" t="s">
        <v>89</v>
      </c>
      <c r="E5" s="179"/>
      <c r="F5" s="180"/>
      <c r="G5" s="181" t="s">
        <v>90</v>
      </c>
      <c r="H5" s="182"/>
      <c r="I5" s="183"/>
      <c r="J5" s="184" t="s">
        <v>91</v>
      </c>
      <c r="K5" s="185"/>
      <c r="L5" s="186"/>
      <c r="M5" s="187" t="s">
        <v>92</v>
      </c>
      <c r="N5" s="188"/>
      <c r="O5" s="189"/>
      <c r="P5" s="190" t="s">
        <v>93</v>
      </c>
      <c r="Q5" s="191"/>
      <c r="R5" s="192"/>
      <c r="S5" s="175" t="s">
        <v>24</v>
      </c>
      <c r="T5" s="176"/>
      <c r="U5" s="177"/>
    </row>
    <row r="6" spans="1:24" ht="48.75" customHeight="1" thickBot="1">
      <c r="A6" s="18"/>
      <c r="B6" s="4"/>
      <c r="C6" s="90" t="s">
        <v>124</v>
      </c>
      <c r="D6" s="77" t="s">
        <v>95</v>
      </c>
      <c r="E6" s="78" t="s">
        <v>96</v>
      </c>
      <c r="F6" s="78" t="s">
        <v>97</v>
      </c>
      <c r="G6" s="79" t="s">
        <v>95</v>
      </c>
      <c r="H6" s="80" t="s">
        <v>96</v>
      </c>
      <c r="I6" s="80" t="s">
        <v>97</v>
      </c>
      <c r="J6" s="81" t="s">
        <v>95</v>
      </c>
      <c r="K6" s="82" t="s">
        <v>96</v>
      </c>
      <c r="L6" s="82" t="s">
        <v>97</v>
      </c>
      <c r="M6" s="83" t="s">
        <v>95</v>
      </c>
      <c r="N6" s="84" t="s">
        <v>96</v>
      </c>
      <c r="O6" s="85" t="s">
        <v>97</v>
      </c>
      <c r="P6" s="86" t="s">
        <v>95</v>
      </c>
      <c r="Q6" s="87" t="s">
        <v>96</v>
      </c>
      <c r="R6" s="87" t="s">
        <v>97</v>
      </c>
      <c r="S6" s="88" t="s">
        <v>95</v>
      </c>
      <c r="T6" s="89" t="s">
        <v>96</v>
      </c>
      <c r="U6" s="89" t="s">
        <v>97</v>
      </c>
      <c r="V6" s="173"/>
      <c r="W6" s="174"/>
      <c r="X6" s="174"/>
    </row>
    <row r="7" spans="1:21" ht="24" customHeight="1" thickBot="1">
      <c r="A7" s="18"/>
      <c r="B7" s="126" t="s">
        <v>98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1:21" s="104" customFormat="1" ht="15.75" thickBot="1">
      <c r="A8" s="102">
        <v>1</v>
      </c>
      <c r="B8" s="74" t="s">
        <v>120</v>
      </c>
      <c r="C8" s="93" t="s">
        <v>152</v>
      </c>
      <c r="D8" s="109">
        <v>1</v>
      </c>
      <c r="E8" s="109">
        <v>12</v>
      </c>
      <c r="F8" s="109">
        <v>7</v>
      </c>
      <c r="G8" s="112">
        <v>1</v>
      </c>
      <c r="H8" s="112">
        <v>10</v>
      </c>
      <c r="I8" s="112">
        <v>9</v>
      </c>
      <c r="J8" s="113"/>
      <c r="K8" s="113"/>
      <c r="L8" s="113"/>
      <c r="M8" s="110"/>
      <c r="N8" s="110"/>
      <c r="O8" s="110"/>
      <c r="P8" s="114"/>
      <c r="Q8" s="114"/>
      <c r="R8" s="114"/>
      <c r="S8" s="103">
        <f aca="true" t="shared" si="0" ref="S8:S25">SUM(D8,G8,J8,M8,P8)</f>
        <v>2</v>
      </c>
      <c r="T8" s="103">
        <f aca="true" t="shared" si="1" ref="T8:T25">SUM(E8,H8,K8,N8,Q8)</f>
        <v>22</v>
      </c>
      <c r="U8" s="103">
        <f aca="true" t="shared" si="2" ref="U8:U25">SUM(F8,I8,L8,O8,R8)</f>
        <v>16</v>
      </c>
    </row>
    <row r="9" spans="1:21" s="104" customFormat="1" ht="15.75" thickBot="1">
      <c r="A9" s="102">
        <v>2</v>
      </c>
      <c r="B9" s="74" t="s">
        <v>155</v>
      </c>
      <c r="C9" s="93" t="s">
        <v>152</v>
      </c>
      <c r="D9" s="109"/>
      <c r="E9" s="109"/>
      <c r="F9" s="109"/>
      <c r="G9" s="112">
        <v>1</v>
      </c>
      <c r="H9" s="112">
        <v>10</v>
      </c>
      <c r="I9" s="112">
        <v>7</v>
      </c>
      <c r="J9" s="113"/>
      <c r="K9" s="113"/>
      <c r="L9" s="113"/>
      <c r="M9" s="110"/>
      <c r="N9" s="110"/>
      <c r="O9" s="110"/>
      <c r="P9" s="114"/>
      <c r="Q9" s="114"/>
      <c r="R9" s="114"/>
      <c r="S9" s="103">
        <f t="shared" si="0"/>
        <v>1</v>
      </c>
      <c r="T9" s="103">
        <f t="shared" si="1"/>
        <v>10</v>
      </c>
      <c r="U9" s="103">
        <f t="shared" si="2"/>
        <v>7</v>
      </c>
    </row>
    <row r="10" spans="1:21" ht="15.75" thickBot="1">
      <c r="A10" s="102">
        <v>3</v>
      </c>
      <c r="B10" s="74" t="s">
        <v>101</v>
      </c>
      <c r="C10" s="93" t="s">
        <v>154</v>
      </c>
      <c r="D10" s="109">
        <v>6</v>
      </c>
      <c r="E10" s="109">
        <v>62</v>
      </c>
      <c r="F10" s="109">
        <v>12</v>
      </c>
      <c r="G10" s="112">
        <v>2</v>
      </c>
      <c r="H10" s="112">
        <v>24</v>
      </c>
      <c r="I10" s="112">
        <v>8</v>
      </c>
      <c r="J10" s="113"/>
      <c r="K10" s="113"/>
      <c r="L10" s="113"/>
      <c r="M10" s="110">
        <v>4</v>
      </c>
      <c r="N10" s="110">
        <v>24</v>
      </c>
      <c r="O10" s="110">
        <v>24</v>
      </c>
      <c r="P10" s="114">
        <v>2</v>
      </c>
      <c r="Q10" s="114">
        <v>12</v>
      </c>
      <c r="R10" s="114">
        <v>12</v>
      </c>
      <c r="S10" s="103">
        <f t="shared" si="0"/>
        <v>14</v>
      </c>
      <c r="T10" s="103">
        <f t="shared" si="1"/>
        <v>122</v>
      </c>
      <c r="U10" s="103">
        <f t="shared" si="2"/>
        <v>56</v>
      </c>
    </row>
    <row r="11" spans="1:21" ht="15.75" thickBot="1">
      <c r="A11" s="102">
        <v>4</v>
      </c>
      <c r="B11" s="74" t="s">
        <v>99</v>
      </c>
      <c r="C11" s="93" t="s">
        <v>127</v>
      </c>
      <c r="D11" s="109"/>
      <c r="E11" s="109"/>
      <c r="F11" s="109"/>
      <c r="G11" s="112">
        <v>1</v>
      </c>
      <c r="H11" s="112">
        <v>12</v>
      </c>
      <c r="I11" s="112">
        <v>4</v>
      </c>
      <c r="J11" s="113"/>
      <c r="K11" s="113"/>
      <c r="L11" s="113"/>
      <c r="M11" s="110"/>
      <c r="N11" s="110"/>
      <c r="O11" s="110"/>
      <c r="P11" s="115">
        <v>3</v>
      </c>
      <c r="Q11" s="115">
        <v>28</v>
      </c>
      <c r="R11" s="115">
        <v>18</v>
      </c>
      <c r="S11" s="103">
        <f t="shared" si="0"/>
        <v>4</v>
      </c>
      <c r="T11" s="103">
        <f t="shared" si="1"/>
        <v>40</v>
      </c>
      <c r="U11" s="103">
        <f t="shared" si="2"/>
        <v>22</v>
      </c>
    </row>
    <row r="12" spans="1:21" ht="15.75" thickBot="1">
      <c r="A12" s="102">
        <v>5</v>
      </c>
      <c r="B12" s="74" t="s">
        <v>71</v>
      </c>
      <c r="C12" s="93" t="s">
        <v>129</v>
      </c>
      <c r="D12" s="109">
        <v>1</v>
      </c>
      <c r="E12" s="109">
        <v>15</v>
      </c>
      <c r="F12" s="109">
        <v>2</v>
      </c>
      <c r="G12" s="112"/>
      <c r="H12" s="112"/>
      <c r="I12" s="112"/>
      <c r="J12" s="113"/>
      <c r="K12" s="113"/>
      <c r="L12" s="113"/>
      <c r="M12" s="110">
        <v>1</v>
      </c>
      <c r="N12" s="110">
        <v>7</v>
      </c>
      <c r="O12" s="110">
        <v>2</v>
      </c>
      <c r="P12" s="115"/>
      <c r="Q12" s="115"/>
      <c r="R12" s="115"/>
      <c r="S12" s="103">
        <f t="shared" si="0"/>
        <v>2</v>
      </c>
      <c r="T12" s="103">
        <f t="shared" si="1"/>
        <v>22</v>
      </c>
      <c r="U12" s="103">
        <f t="shared" si="2"/>
        <v>4</v>
      </c>
    </row>
    <row r="13" spans="1:21" ht="16.5" customHeight="1" thickBot="1">
      <c r="A13" s="102">
        <v>6</v>
      </c>
      <c r="B13" s="74" t="s">
        <v>72</v>
      </c>
      <c r="C13" s="93" t="s">
        <v>130</v>
      </c>
      <c r="D13" s="109">
        <v>1</v>
      </c>
      <c r="E13" s="109">
        <v>12</v>
      </c>
      <c r="F13" s="109">
        <v>4</v>
      </c>
      <c r="G13" s="112"/>
      <c r="H13" s="112"/>
      <c r="I13" s="112"/>
      <c r="J13" s="113">
        <v>1</v>
      </c>
      <c r="K13" s="113">
        <v>8</v>
      </c>
      <c r="L13" s="113">
        <v>6</v>
      </c>
      <c r="M13" s="110"/>
      <c r="N13" s="110"/>
      <c r="O13" s="110"/>
      <c r="P13" s="115"/>
      <c r="Q13" s="115"/>
      <c r="R13" s="115"/>
      <c r="S13" s="103">
        <f t="shared" si="0"/>
        <v>2</v>
      </c>
      <c r="T13" s="103">
        <f t="shared" si="1"/>
        <v>20</v>
      </c>
      <c r="U13" s="103">
        <f t="shared" si="2"/>
        <v>10</v>
      </c>
    </row>
    <row r="14" spans="1:21" ht="16.5" customHeight="1" thickBot="1">
      <c r="A14" s="102">
        <v>7</v>
      </c>
      <c r="B14" s="74" t="s">
        <v>156</v>
      </c>
      <c r="C14" s="93" t="s">
        <v>138</v>
      </c>
      <c r="D14" s="109">
        <v>1</v>
      </c>
      <c r="E14" s="109">
        <v>15</v>
      </c>
      <c r="F14" s="109">
        <v>4</v>
      </c>
      <c r="G14" s="112"/>
      <c r="H14" s="112"/>
      <c r="I14" s="112"/>
      <c r="J14" s="113"/>
      <c r="K14" s="113"/>
      <c r="L14" s="113"/>
      <c r="M14" s="110"/>
      <c r="N14" s="110"/>
      <c r="O14" s="110"/>
      <c r="P14" s="115"/>
      <c r="Q14" s="115"/>
      <c r="R14" s="115"/>
      <c r="S14" s="103">
        <f t="shared" si="0"/>
        <v>1</v>
      </c>
      <c r="T14" s="103">
        <f t="shared" si="1"/>
        <v>15</v>
      </c>
      <c r="U14" s="103">
        <f t="shared" si="2"/>
        <v>4</v>
      </c>
    </row>
    <row r="15" spans="1:21" ht="15.75" thickBot="1">
      <c r="A15" s="102">
        <v>8</v>
      </c>
      <c r="B15" s="74" t="s">
        <v>169</v>
      </c>
      <c r="C15" s="93" t="s">
        <v>131</v>
      </c>
      <c r="D15" s="109"/>
      <c r="E15" s="109">
        <v>1</v>
      </c>
      <c r="F15" s="109">
        <v>2</v>
      </c>
      <c r="G15" s="112"/>
      <c r="H15" s="112">
        <v>1</v>
      </c>
      <c r="I15" s="112">
        <v>3</v>
      </c>
      <c r="J15" s="113"/>
      <c r="K15" s="113">
        <v>1</v>
      </c>
      <c r="L15" s="113">
        <v>3</v>
      </c>
      <c r="M15" s="110"/>
      <c r="N15" s="110"/>
      <c r="O15" s="110"/>
      <c r="P15" s="115"/>
      <c r="Q15" s="115"/>
      <c r="R15" s="115"/>
      <c r="S15" s="103">
        <f t="shared" si="0"/>
        <v>0</v>
      </c>
      <c r="T15" s="103">
        <f t="shared" si="1"/>
        <v>3</v>
      </c>
      <c r="U15" s="103">
        <f t="shared" si="2"/>
        <v>8</v>
      </c>
    </row>
    <row r="16" spans="1:21" ht="15.75" thickBot="1">
      <c r="A16" s="102">
        <v>9</v>
      </c>
      <c r="B16" s="74" t="s">
        <v>114</v>
      </c>
      <c r="C16" s="93" t="s">
        <v>129</v>
      </c>
      <c r="D16" s="109"/>
      <c r="E16" s="109"/>
      <c r="F16" s="109"/>
      <c r="G16" s="112">
        <v>3</v>
      </c>
      <c r="H16" s="112">
        <v>33</v>
      </c>
      <c r="I16" s="112">
        <v>6</v>
      </c>
      <c r="J16" s="113"/>
      <c r="K16" s="113"/>
      <c r="L16" s="113"/>
      <c r="M16" s="110"/>
      <c r="N16" s="110"/>
      <c r="O16" s="110"/>
      <c r="P16" s="115"/>
      <c r="Q16" s="115"/>
      <c r="R16" s="115"/>
      <c r="S16" s="103">
        <f t="shared" si="0"/>
        <v>3</v>
      </c>
      <c r="T16" s="103">
        <f t="shared" si="1"/>
        <v>33</v>
      </c>
      <c r="U16" s="103">
        <f t="shared" si="2"/>
        <v>6</v>
      </c>
    </row>
    <row r="17" spans="1:21" ht="15.75" thickBot="1">
      <c r="A17" s="102">
        <v>10</v>
      </c>
      <c r="B17" s="74" t="s">
        <v>115</v>
      </c>
      <c r="C17" s="93" t="s">
        <v>132</v>
      </c>
      <c r="D17" s="109"/>
      <c r="E17" s="109"/>
      <c r="F17" s="109"/>
      <c r="G17" s="112">
        <v>1</v>
      </c>
      <c r="H17" s="112">
        <v>10</v>
      </c>
      <c r="I17" s="112">
        <v>3</v>
      </c>
      <c r="J17" s="113"/>
      <c r="K17" s="113"/>
      <c r="L17" s="113"/>
      <c r="M17" s="110"/>
      <c r="N17" s="110"/>
      <c r="O17" s="110"/>
      <c r="P17" s="115"/>
      <c r="Q17" s="115"/>
      <c r="R17" s="115"/>
      <c r="S17" s="103">
        <f t="shared" si="0"/>
        <v>1</v>
      </c>
      <c r="T17" s="103">
        <f t="shared" si="1"/>
        <v>10</v>
      </c>
      <c r="U17" s="103">
        <f t="shared" si="2"/>
        <v>3</v>
      </c>
    </row>
    <row r="18" spans="1:21" ht="15.75" thickBot="1">
      <c r="A18" s="102">
        <v>11</v>
      </c>
      <c r="B18" s="74" t="s">
        <v>157</v>
      </c>
      <c r="C18" s="93" t="s">
        <v>133</v>
      </c>
      <c r="D18" s="109"/>
      <c r="E18" s="109"/>
      <c r="F18" s="109"/>
      <c r="G18" s="112"/>
      <c r="H18" s="112"/>
      <c r="I18" s="112"/>
      <c r="J18" s="113">
        <v>1</v>
      </c>
      <c r="K18" s="113">
        <v>8</v>
      </c>
      <c r="L18" s="113">
        <v>6</v>
      </c>
      <c r="M18" s="110">
        <v>1</v>
      </c>
      <c r="N18" s="110">
        <v>8</v>
      </c>
      <c r="O18" s="110">
        <v>6</v>
      </c>
      <c r="P18" s="115">
        <v>1</v>
      </c>
      <c r="Q18" s="115">
        <v>6</v>
      </c>
      <c r="R18" s="115">
        <v>6</v>
      </c>
      <c r="S18" s="103">
        <f t="shared" si="0"/>
        <v>3</v>
      </c>
      <c r="T18" s="103">
        <f t="shared" si="1"/>
        <v>22</v>
      </c>
      <c r="U18" s="103">
        <f t="shared" si="2"/>
        <v>18</v>
      </c>
    </row>
    <row r="19" spans="1:21" s="104" customFormat="1" ht="15.75" thickBot="1">
      <c r="A19" s="102">
        <v>12</v>
      </c>
      <c r="B19" s="74" t="s">
        <v>68</v>
      </c>
      <c r="C19" s="93" t="s">
        <v>123</v>
      </c>
      <c r="D19" s="109"/>
      <c r="E19" s="109"/>
      <c r="F19" s="109"/>
      <c r="G19" s="112">
        <v>2</v>
      </c>
      <c r="H19" s="112">
        <v>19</v>
      </c>
      <c r="I19" s="112">
        <v>8</v>
      </c>
      <c r="J19" s="113">
        <v>6</v>
      </c>
      <c r="K19" s="113">
        <v>47</v>
      </c>
      <c r="L19" s="113">
        <v>32</v>
      </c>
      <c r="M19" s="110">
        <v>2</v>
      </c>
      <c r="N19" s="110">
        <v>16</v>
      </c>
      <c r="O19" s="110">
        <v>12</v>
      </c>
      <c r="P19" s="115"/>
      <c r="Q19" s="115"/>
      <c r="R19" s="115"/>
      <c r="S19" s="103">
        <f t="shared" si="0"/>
        <v>10</v>
      </c>
      <c r="T19" s="103">
        <f t="shared" si="1"/>
        <v>82</v>
      </c>
      <c r="U19" s="103">
        <f t="shared" si="2"/>
        <v>52</v>
      </c>
    </row>
    <row r="20" spans="1:23" s="104" customFormat="1" ht="15.75" thickBot="1">
      <c r="A20" s="102">
        <v>13</v>
      </c>
      <c r="B20" s="74" t="s">
        <v>74</v>
      </c>
      <c r="C20" s="93" t="s">
        <v>134</v>
      </c>
      <c r="D20" s="109"/>
      <c r="E20" s="109"/>
      <c r="F20" s="109"/>
      <c r="G20" s="112"/>
      <c r="H20" s="112"/>
      <c r="I20" s="112"/>
      <c r="J20" s="113">
        <v>1</v>
      </c>
      <c r="K20" s="113">
        <v>11</v>
      </c>
      <c r="L20" s="113">
        <v>7</v>
      </c>
      <c r="M20" s="110"/>
      <c r="N20" s="110"/>
      <c r="O20" s="110"/>
      <c r="P20" s="115">
        <v>1</v>
      </c>
      <c r="Q20" s="115">
        <v>11</v>
      </c>
      <c r="R20" s="115">
        <v>7</v>
      </c>
      <c r="S20" s="103">
        <f t="shared" si="0"/>
        <v>2</v>
      </c>
      <c r="T20" s="103">
        <f t="shared" si="1"/>
        <v>22</v>
      </c>
      <c r="U20" s="103">
        <f t="shared" si="2"/>
        <v>14</v>
      </c>
      <c r="V20"/>
      <c r="W20"/>
    </row>
    <row r="21" spans="1:21" ht="15.75" thickBot="1">
      <c r="A21" s="102">
        <v>14</v>
      </c>
      <c r="B21" s="74" t="s">
        <v>75</v>
      </c>
      <c r="C21" s="93" t="s">
        <v>126</v>
      </c>
      <c r="D21" s="109"/>
      <c r="E21" s="109"/>
      <c r="F21" s="109"/>
      <c r="G21" s="112">
        <v>1</v>
      </c>
      <c r="H21" s="112">
        <v>14</v>
      </c>
      <c r="I21" s="112">
        <v>4</v>
      </c>
      <c r="J21" s="113"/>
      <c r="K21" s="113"/>
      <c r="L21" s="113"/>
      <c r="M21" s="110">
        <v>1</v>
      </c>
      <c r="N21" s="110">
        <v>11</v>
      </c>
      <c r="O21" s="110">
        <v>7</v>
      </c>
      <c r="P21" s="115"/>
      <c r="Q21" s="115"/>
      <c r="R21" s="115"/>
      <c r="S21" s="103">
        <f t="shared" si="0"/>
        <v>2</v>
      </c>
      <c r="T21" s="103">
        <f t="shared" si="1"/>
        <v>25</v>
      </c>
      <c r="U21" s="103">
        <f t="shared" si="2"/>
        <v>11</v>
      </c>
    </row>
    <row r="22" spans="1:21" ht="15.75" thickBot="1">
      <c r="A22" s="102">
        <v>15</v>
      </c>
      <c r="B22" s="74" t="s">
        <v>175</v>
      </c>
      <c r="C22" s="92" t="s">
        <v>130</v>
      </c>
      <c r="D22" s="109">
        <v>1</v>
      </c>
      <c r="E22" s="109">
        <v>12</v>
      </c>
      <c r="F22" s="109">
        <v>2</v>
      </c>
      <c r="G22" s="112">
        <v>1</v>
      </c>
      <c r="H22" s="112">
        <v>12</v>
      </c>
      <c r="I22" s="112">
        <v>2</v>
      </c>
      <c r="J22" s="113"/>
      <c r="K22" s="113"/>
      <c r="L22" s="113"/>
      <c r="M22" s="110"/>
      <c r="N22" s="110"/>
      <c r="O22" s="110"/>
      <c r="P22" s="115"/>
      <c r="Q22" s="115"/>
      <c r="R22" s="115"/>
      <c r="S22" s="103">
        <f aca="true" t="shared" si="3" ref="S22:S23">SUM(D22,G22,J22,M22,P22)</f>
        <v>2</v>
      </c>
      <c r="T22" s="103">
        <f aca="true" t="shared" si="4" ref="T22:T23">SUM(E22,H22,K22,N22,Q22)</f>
        <v>24</v>
      </c>
      <c r="U22" s="103">
        <f aca="true" t="shared" si="5" ref="U22:U23">SUM(F22,I22,L22,O22,R22)</f>
        <v>4</v>
      </c>
    </row>
    <row r="23" spans="1:21" ht="15.75" thickBot="1">
      <c r="A23" s="102">
        <v>16</v>
      </c>
      <c r="B23" s="74" t="s">
        <v>183</v>
      </c>
      <c r="C23" s="92" t="s">
        <v>177</v>
      </c>
      <c r="D23" s="109">
        <v>2</v>
      </c>
      <c r="E23" s="109">
        <v>24</v>
      </c>
      <c r="F23" s="109">
        <v>4</v>
      </c>
      <c r="G23" s="112"/>
      <c r="H23" s="112"/>
      <c r="I23" s="112"/>
      <c r="J23" s="113"/>
      <c r="K23" s="113"/>
      <c r="L23" s="113"/>
      <c r="M23" s="110"/>
      <c r="N23" s="110"/>
      <c r="O23" s="110"/>
      <c r="P23" s="115"/>
      <c r="Q23" s="115"/>
      <c r="R23" s="115"/>
      <c r="S23" s="103">
        <f t="shared" si="3"/>
        <v>2</v>
      </c>
      <c r="T23" s="103">
        <f t="shared" si="4"/>
        <v>24</v>
      </c>
      <c r="U23" s="103">
        <f t="shared" si="5"/>
        <v>4</v>
      </c>
    </row>
    <row r="24" spans="1:21" ht="15.75" thickBot="1">
      <c r="A24" s="102">
        <v>17</v>
      </c>
      <c r="B24" s="75" t="s">
        <v>116</v>
      </c>
      <c r="C24" s="92" t="s">
        <v>129</v>
      </c>
      <c r="D24" s="109"/>
      <c r="E24" s="109"/>
      <c r="F24" s="109"/>
      <c r="G24" s="112">
        <v>3</v>
      </c>
      <c r="H24" s="112">
        <v>32</v>
      </c>
      <c r="I24" s="112">
        <v>6</v>
      </c>
      <c r="J24" s="113"/>
      <c r="K24" s="113"/>
      <c r="L24" s="113"/>
      <c r="M24" s="110"/>
      <c r="N24" s="110"/>
      <c r="O24" s="110"/>
      <c r="P24" s="115"/>
      <c r="Q24" s="115"/>
      <c r="R24" s="115"/>
      <c r="S24" s="103">
        <f t="shared" si="0"/>
        <v>3</v>
      </c>
      <c r="T24" s="103">
        <f t="shared" si="1"/>
        <v>32</v>
      </c>
      <c r="U24" s="103">
        <f t="shared" si="2"/>
        <v>6</v>
      </c>
    </row>
    <row r="25" spans="1:21" ht="15.75" thickBot="1">
      <c r="A25" s="102">
        <v>18</v>
      </c>
      <c r="B25" s="75" t="s">
        <v>117</v>
      </c>
      <c r="C25" s="92" t="s">
        <v>132</v>
      </c>
      <c r="D25" s="109"/>
      <c r="E25" s="109"/>
      <c r="F25" s="109"/>
      <c r="G25" s="112">
        <v>1</v>
      </c>
      <c r="H25" s="112">
        <v>10</v>
      </c>
      <c r="I25" s="112">
        <v>3</v>
      </c>
      <c r="J25" s="113"/>
      <c r="K25" s="113"/>
      <c r="L25" s="113"/>
      <c r="M25" s="110"/>
      <c r="N25" s="110"/>
      <c r="O25" s="110"/>
      <c r="P25" s="115"/>
      <c r="Q25" s="115"/>
      <c r="R25" s="115"/>
      <c r="S25" s="103">
        <f t="shared" si="0"/>
        <v>1</v>
      </c>
      <c r="T25" s="103">
        <f t="shared" si="1"/>
        <v>10</v>
      </c>
      <c r="U25" s="103">
        <f t="shared" si="2"/>
        <v>3</v>
      </c>
    </row>
    <row r="26" spans="1:21" s="66" customFormat="1" ht="15.75" thickBot="1">
      <c r="A26" s="22"/>
      <c r="B26" s="29" t="s">
        <v>9</v>
      </c>
      <c r="C26" s="91"/>
      <c r="D26" s="61">
        <f aca="true" t="shared" si="6" ref="D26:J26">SUM(D8:D25)</f>
        <v>13</v>
      </c>
      <c r="E26" s="61">
        <f t="shared" si="6"/>
        <v>153</v>
      </c>
      <c r="F26" s="61">
        <f t="shared" si="6"/>
        <v>37</v>
      </c>
      <c r="G26" s="62">
        <f t="shared" si="6"/>
        <v>17</v>
      </c>
      <c r="H26" s="62">
        <f t="shared" si="6"/>
        <v>187</v>
      </c>
      <c r="I26" s="62">
        <f t="shared" si="6"/>
        <v>63</v>
      </c>
      <c r="J26" s="63">
        <f t="shared" si="6"/>
        <v>9</v>
      </c>
      <c r="K26" s="63">
        <f>SUM(K8:K25)</f>
        <v>75</v>
      </c>
      <c r="L26" s="63">
        <f>SUM(L8:L25)</f>
        <v>54</v>
      </c>
      <c r="M26" s="64">
        <f aca="true" t="shared" si="7" ref="M26:R26">SUM(M8:M24)</f>
        <v>9</v>
      </c>
      <c r="N26" s="64">
        <f t="shared" si="7"/>
        <v>66</v>
      </c>
      <c r="O26" s="64">
        <f t="shared" si="7"/>
        <v>51</v>
      </c>
      <c r="P26" s="65">
        <f t="shared" si="7"/>
        <v>7</v>
      </c>
      <c r="Q26" s="65">
        <f t="shared" si="7"/>
        <v>57</v>
      </c>
      <c r="R26" s="65">
        <f t="shared" si="7"/>
        <v>43</v>
      </c>
      <c r="S26" s="60">
        <f>SUM(S8:S25)</f>
        <v>55</v>
      </c>
      <c r="T26" s="60">
        <f>SUM(T8:T25)</f>
        <v>538</v>
      </c>
      <c r="U26" s="60">
        <f>SUM(U8:U25)</f>
        <v>248</v>
      </c>
    </row>
    <row r="27" spans="1:21" ht="21.75" customHeight="1" thickBot="1">
      <c r="A27" s="18"/>
      <c r="B27" s="126" t="s">
        <v>106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</row>
    <row r="28" spans="1:21" ht="14.25" customHeight="1" thickBot="1">
      <c r="A28" s="22">
        <v>1</v>
      </c>
      <c r="B28" s="75" t="s">
        <v>20</v>
      </c>
      <c r="C28" s="92" t="s">
        <v>129</v>
      </c>
      <c r="D28" s="109">
        <v>2</v>
      </c>
      <c r="E28" s="109">
        <v>23</v>
      </c>
      <c r="F28" s="109">
        <v>2</v>
      </c>
      <c r="G28" s="112">
        <v>2</v>
      </c>
      <c r="H28" s="112">
        <v>20</v>
      </c>
      <c r="I28" s="112">
        <v>2</v>
      </c>
      <c r="J28" s="113"/>
      <c r="K28" s="113"/>
      <c r="L28" s="113"/>
      <c r="M28" s="110">
        <v>2</v>
      </c>
      <c r="N28" s="110">
        <v>27</v>
      </c>
      <c r="O28" s="111">
        <v>2</v>
      </c>
      <c r="P28" s="116"/>
      <c r="Q28" s="116"/>
      <c r="R28" s="116"/>
      <c r="S28" s="56">
        <f aca="true" t="shared" si="8" ref="S28:S37">SUM(D28,G28,J28,M28,P28)</f>
        <v>6</v>
      </c>
      <c r="T28" s="56">
        <f aca="true" t="shared" si="9" ref="T28:T37">SUM(E28,H28,K28,N28,Q28)</f>
        <v>70</v>
      </c>
      <c r="U28" s="56">
        <f aca="true" t="shared" si="10" ref="U28:U37">SUM(F28,I28,L28,O28,R28)</f>
        <v>6</v>
      </c>
    </row>
    <row r="29" spans="1:21" ht="18" customHeight="1" thickBot="1">
      <c r="A29" s="22">
        <v>2</v>
      </c>
      <c r="B29" s="75" t="s">
        <v>15</v>
      </c>
      <c r="C29" s="92" t="s">
        <v>136</v>
      </c>
      <c r="D29" s="109">
        <v>1</v>
      </c>
      <c r="E29" s="109">
        <v>12</v>
      </c>
      <c r="F29" s="109">
        <v>3</v>
      </c>
      <c r="G29" s="112"/>
      <c r="H29" s="112"/>
      <c r="I29" s="112"/>
      <c r="J29" s="113"/>
      <c r="K29" s="113"/>
      <c r="L29" s="113"/>
      <c r="M29" s="110"/>
      <c r="N29" s="110"/>
      <c r="O29" s="111"/>
      <c r="P29" s="116"/>
      <c r="Q29" s="116"/>
      <c r="R29" s="116"/>
      <c r="S29" s="56">
        <f t="shared" si="8"/>
        <v>1</v>
      </c>
      <c r="T29" s="56">
        <f t="shared" si="9"/>
        <v>12</v>
      </c>
      <c r="U29" s="56">
        <f t="shared" si="10"/>
        <v>3</v>
      </c>
    </row>
    <row r="30" spans="1:21" ht="15.75" thickBot="1">
      <c r="A30" s="22">
        <v>3</v>
      </c>
      <c r="B30" s="75" t="s">
        <v>165</v>
      </c>
      <c r="C30" s="92" t="s">
        <v>173</v>
      </c>
      <c r="D30" s="109">
        <v>3</v>
      </c>
      <c r="E30" s="109">
        <v>36</v>
      </c>
      <c r="F30" s="109">
        <v>9</v>
      </c>
      <c r="G30" s="112"/>
      <c r="H30" s="112"/>
      <c r="I30" s="112"/>
      <c r="J30" s="113"/>
      <c r="K30" s="113"/>
      <c r="L30" s="113"/>
      <c r="M30" s="110"/>
      <c r="N30" s="110"/>
      <c r="O30" s="111"/>
      <c r="P30" s="116"/>
      <c r="Q30" s="116"/>
      <c r="R30" s="116"/>
      <c r="S30" s="56">
        <f aca="true" t="shared" si="11" ref="S30:U31">SUM(D30,G30,J30,M30,P30)</f>
        <v>3</v>
      </c>
      <c r="T30" s="56">
        <f t="shared" si="11"/>
        <v>36</v>
      </c>
      <c r="U30" s="56">
        <f t="shared" si="11"/>
        <v>9</v>
      </c>
    </row>
    <row r="31" spans="1:21" ht="15.75" thickBot="1">
      <c r="A31" s="22">
        <v>4</v>
      </c>
      <c r="B31" s="74" t="s">
        <v>118</v>
      </c>
      <c r="C31" s="92" t="s">
        <v>125</v>
      </c>
      <c r="D31" s="109"/>
      <c r="E31" s="109"/>
      <c r="F31" s="109"/>
      <c r="G31" s="112">
        <v>1</v>
      </c>
      <c r="H31" s="112">
        <v>10</v>
      </c>
      <c r="I31" s="112">
        <v>3</v>
      </c>
      <c r="J31" s="113"/>
      <c r="K31" s="113"/>
      <c r="L31" s="113"/>
      <c r="M31" s="110"/>
      <c r="N31" s="110"/>
      <c r="O31" s="111"/>
      <c r="P31" s="116"/>
      <c r="Q31" s="116"/>
      <c r="R31" s="116"/>
      <c r="S31" s="56">
        <f t="shared" si="11"/>
        <v>1</v>
      </c>
      <c r="T31" s="56">
        <f t="shared" si="11"/>
        <v>10</v>
      </c>
      <c r="U31" s="56">
        <f t="shared" si="11"/>
        <v>3</v>
      </c>
    </row>
    <row r="32" spans="1:21" ht="16.5" customHeight="1" thickBot="1">
      <c r="A32" s="22">
        <v>5</v>
      </c>
      <c r="B32" s="74" t="s">
        <v>23</v>
      </c>
      <c r="C32" s="92" t="s">
        <v>129</v>
      </c>
      <c r="D32" s="109"/>
      <c r="E32" s="109"/>
      <c r="F32" s="109"/>
      <c r="G32" s="112">
        <v>4</v>
      </c>
      <c r="H32" s="112">
        <v>44</v>
      </c>
      <c r="I32" s="112">
        <v>4</v>
      </c>
      <c r="J32" s="113"/>
      <c r="K32" s="113"/>
      <c r="L32" s="113"/>
      <c r="M32" s="110"/>
      <c r="N32" s="110"/>
      <c r="O32" s="111"/>
      <c r="P32" s="116"/>
      <c r="Q32" s="116"/>
      <c r="R32" s="116"/>
      <c r="S32" s="56">
        <f t="shared" si="8"/>
        <v>4</v>
      </c>
      <c r="T32" s="56">
        <f t="shared" si="9"/>
        <v>44</v>
      </c>
      <c r="U32" s="56">
        <f t="shared" si="10"/>
        <v>4</v>
      </c>
    </row>
    <row r="33" spans="1:21" ht="16.5" customHeight="1" thickBot="1">
      <c r="A33" s="22">
        <v>6</v>
      </c>
      <c r="B33" s="74" t="s">
        <v>188</v>
      </c>
      <c r="C33" s="92" t="s">
        <v>129</v>
      </c>
      <c r="D33" s="109">
        <v>2</v>
      </c>
      <c r="E33" s="109">
        <v>24</v>
      </c>
      <c r="F33" s="109">
        <v>2</v>
      </c>
      <c r="G33" s="112"/>
      <c r="H33" s="112"/>
      <c r="I33" s="112"/>
      <c r="J33" s="113"/>
      <c r="K33" s="113"/>
      <c r="L33" s="113"/>
      <c r="M33" s="110"/>
      <c r="N33" s="110"/>
      <c r="O33" s="111"/>
      <c r="P33" s="116"/>
      <c r="Q33" s="116"/>
      <c r="R33" s="116"/>
      <c r="S33" s="56">
        <f aca="true" t="shared" si="12" ref="S33">SUM(D33,G33,J33,M33,P33)</f>
        <v>2</v>
      </c>
      <c r="T33" s="56">
        <f aca="true" t="shared" si="13" ref="T33">SUM(E33,H33,K33,N33,Q33)</f>
        <v>24</v>
      </c>
      <c r="U33" s="56">
        <f aca="true" t="shared" si="14" ref="U33">SUM(F33,I33,L33,O33,R33)</f>
        <v>2</v>
      </c>
    </row>
    <row r="34" spans="1:21" ht="16.5" customHeight="1" thickBot="1">
      <c r="A34" s="22">
        <v>7</v>
      </c>
      <c r="B34" s="74" t="s">
        <v>13</v>
      </c>
      <c r="C34" s="92" t="s">
        <v>178</v>
      </c>
      <c r="D34" s="109">
        <v>1</v>
      </c>
      <c r="E34" s="109">
        <v>19</v>
      </c>
      <c r="F34" s="109">
        <v>1</v>
      </c>
      <c r="G34" s="112"/>
      <c r="H34" s="112"/>
      <c r="I34" s="112"/>
      <c r="J34" s="113"/>
      <c r="K34" s="113"/>
      <c r="L34" s="113"/>
      <c r="M34" s="110"/>
      <c r="N34" s="110"/>
      <c r="O34" s="111"/>
      <c r="P34" s="116"/>
      <c r="Q34" s="116"/>
      <c r="R34" s="116"/>
      <c r="S34" s="56">
        <f aca="true" t="shared" si="15" ref="S34">SUM(D34,G34,J34,M34,P34)</f>
        <v>1</v>
      </c>
      <c r="T34" s="56">
        <f aca="true" t="shared" si="16" ref="T34">SUM(E34,H34,K34,N34,Q34)</f>
        <v>19</v>
      </c>
      <c r="U34" s="56">
        <f aca="true" t="shared" si="17" ref="U34">SUM(F34,I34,L34,O34,R34)</f>
        <v>1</v>
      </c>
    </row>
    <row r="35" spans="1:21" ht="15.75" thickBot="1">
      <c r="A35" s="22">
        <v>8</v>
      </c>
      <c r="B35" s="74" t="s">
        <v>11</v>
      </c>
      <c r="C35" s="92" t="s">
        <v>137</v>
      </c>
      <c r="D35" s="109">
        <v>4</v>
      </c>
      <c r="E35" s="109">
        <v>47</v>
      </c>
      <c r="F35" s="109">
        <v>8</v>
      </c>
      <c r="G35" s="112"/>
      <c r="H35" s="112"/>
      <c r="I35" s="112"/>
      <c r="J35" s="113"/>
      <c r="K35" s="113"/>
      <c r="L35" s="113"/>
      <c r="M35" s="110"/>
      <c r="N35" s="110"/>
      <c r="O35" s="111"/>
      <c r="P35" s="116"/>
      <c r="Q35" s="116"/>
      <c r="R35" s="116"/>
      <c r="S35" s="56">
        <f t="shared" si="8"/>
        <v>4</v>
      </c>
      <c r="T35" s="56">
        <f t="shared" si="9"/>
        <v>47</v>
      </c>
      <c r="U35" s="56">
        <f t="shared" si="10"/>
        <v>8</v>
      </c>
    </row>
    <row r="36" spans="1:21" ht="15.75" thickBot="1">
      <c r="A36" s="22">
        <v>9</v>
      </c>
      <c r="B36" s="75" t="s">
        <v>17</v>
      </c>
      <c r="C36" s="92" t="s">
        <v>126</v>
      </c>
      <c r="D36" s="109">
        <v>4</v>
      </c>
      <c r="E36" s="109">
        <v>49</v>
      </c>
      <c r="F36" s="109">
        <v>8</v>
      </c>
      <c r="G36" s="112"/>
      <c r="H36" s="112"/>
      <c r="I36" s="112"/>
      <c r="J36" s="113"/>
      <c r="K36" s="113"/>
      <c r="L36" s="113"/>
      <c r="M36" s="110"/>
      <c r="N36" s="110"/>
      <c r="O36" s="111"/>
      <c r="P36" s="116"/>
      <c r="Q36" s="116"/>
      <c r="R36" s="116"/>
      <c r="S36" s="56">
        <f aca="true" t="shared" si="18" ref="S36:U36">SUM(D36,G36,J36,M36,P36)</f>
        <v>4</v>
      </c>
      <c r="T36" s="56">
        <f t="shared" si="18"/>
        <v>49</v>
      </c>
      <c r="U36" s="56">
        <f t="shared" si="18"/>
        <v>8</v>
      </c>
    </row>
    <row r="37" spans="1:21" ht="15.75" thickBot="1">
      <c r="A37" s="22">
        <v>10</v>
      </c>
      <c r="B37" s="74" t="s">
        <v>19</v>
      </c>
      <c r="C37" s="92" t="s">
        <v>138</v>
      </c>
      <c r="D37" s="109">
        <v>1</v>
      </c>
      <c r="E37" s="109">
        <v>10</v>
      </c>
      <c r="F37" s="109">
        <v>4</v>
      </c>
      <c r="G37" s="112">
        <v>1</v>
      </c>
      <c r="H37" s="112">
        <v>12</v>
      </c>
      <c r="I37" s="112">
        <v>6</v>
      </c>
      <c r="J37" s="113"/>
      <c r="K37" s="113"/>
      <c r="L37" s="113"/>
      <c r="M37" s="110"/>
      <c r="N37" s="110"/>
      <c r="O37" s="111"/>
      <c r="P37" s="116"/>
      <c r="Q37" s="116"/>
      <c r="R37" s="116"/>
      <c r="S37" s="56">
        <f t="shared" si="8"/>
        <v>2</v>
      </c>
      <c r="T37" s="56">
        <f t="shared" si="9"/>
        <v>22</v>
      </c>
      <c r="U37" s="56">
        <f t="shared" si="10"/>
        <v>10</v>
      </c>
    </row>
    <row r="38" spans="1:21" ht="15.75" customHeight="1" thickBot="1">
      <c r="A38" s="22">
        <v>11</v>
      </c>
      <c r="B38" s="74" t="s">
        <v>184</v>
      </c>
      <c r="C38" s="92" t="s">
        <v>185</v>
      </c>
      <c r="D38" s="109">
        <v>1</v>
      </c>
      <c r="E38" s="109">
        <v>10</v>
      </c>
      <c r="F38" s="109">
        <v>4</v>
      </c>
      <c r="G38" s="112"/>
      <c r="H38" s="112"/>
      <c r="I38" s="112"/>
      <c r="J38" s="113"/>
      <c r="K38" s="113"/>
      <c r="L38" s="113"/>
      <c r="M38" s="110"/>
      <c r="N38" s="110"/>
      <c r="O38" s="111"/>
      <c r="P38" s="116"/>
      <c r="Q38" s="116"/>
      <c r="R38" s="116"/>
      <c r="S38" s="56">
        <f aca="true" t="shared" si="19" ref="S38:S39">SUM(D38,G38,J38,M38,P38)</f>
        <v>1</v>
      </c>
      <c r="T38" s="56">
        <f aca="true" t="shared" si="20" ref="T38:T39">SUM(E38,H38,K38,N38,Q38)</f>
        <v>10</v>
      </c>
      <c r="U38" s="56">
        <f aca="true" t="shared" si="21" ref="U38:U39">SUM(F38,I38,L38,O38,R38)</f>
        <v>4</v>
      </c>
    </row>
    <row r="39" spans="1:21" ht="15.75" thickBot="1">
      <c r="A39" s="22">
        <v>12</v>
      </c>
      <c r="B39" s="75" t="s">
        <v>21</v>
      </c>
      <c r="C39" s="92" t="s">
        <v>138</v>
      </c>
      <c r="D39" s="109">
        <v>2</v>
      </c>
      <c r="E39" s="109">
        <v>24</v>
      </c>
      <c r="F39" s="109">
        <v>8</v>
      </c>
      <c r="G39" s="112">
        <v>1</v>
      </c>
      <c r="H39" s="112">
        <v>8</v>
      </c>
      <c r="I39" s="112">
        <v>6</v>
      </c>
      <c r="J39" s="113"/>
      <c r="K39" s="113"/>
      <c r="L39" s="113"/>
      <c r="M39" s="110"/>
      <c r="N39" s="110"/>
      <c r="O39" s="111"/>
      <c r="P39" s="116"/>
      <c r="Q39" s="116"/>
      <c r="R39" s="116"/>
      <c r="S39" s="56">
        <f t="shared" si="19"/>
        <v>3</v>
      </c>
      <c r="T39" s="56">
        <f t="shared" si="20"/>
        <v>32</v>
      </c>
      <c r="U39" s="56">
        <f t="shared" si="21"/>
        <v>14</v>
      </c>
    </row>
    <row r="40" spans="1:21" s="66" customFormat="1" ht="15.75" thickBot="1">
      <c r="A40" s="22"/>
      <c r="B40" s="29" t="s">
        <v>24</v>
      </c>
      <c r="C40" s="29"/>
      <c r="D40" s="61">
        <f aca="true" t="shared" si="22" ref="D40:U40">SUM(D28:D39)</f>
        <v>21</v>
      </c>
      <c r="E40" s="61">
        <f t="shared" si="22"/>
        <v>254</v>
      </c>
      <c r="F40" s="61">
        <f t="shared" si="22"/>
        <v>49</v>
      </c>
      <c r="G40" s="62">
        <f t="shared" si="22"/>
        <v>9</v>
      </c>
      <c r="H40" s="62">
        <f t="shared" si="22"/>
        <v>94</v>
      </c>
      <c r="I40" s="62">
        <f t="shared" si="22"/>
        <v>21</v>
      </c>
      <c r="J40" s="63">
        <f t="shared" si="22"/>
        <v>0</v>
      </c>
      <c r="K40" s="63">
        <f t="shared" si="22"/>
        <v>0</v>
      </c>
      <c r="L40" s="63">
        <f t="shared" si="22"/>
        <v>0</v>
      </c>
      <c r="M40" s="64">
        <f t="shared" si="22"/>
        <v>2</v>
      </c>
      <c r="N40" s="64">
        <f t="shared" si="22"/>
        <v>27</v>
      </c>
      <c r="O40" s="64">
        <f t="shared" si="22"/>
        <v>2</v>
      </c>
      <c r="P40" s="65">
        <f t="shared" si="22"/>
        <v>0</v>
      </c>
      <c r="Q40" s="65">
        <f t="shared" si="22"/>
        <v>0</v>
      </c>
      <c r="R40" s="65">
        <f t="shared" si="22"/>
        <v>0</v>
      </c>
      <c r="S40" s="60">
        <f t="shared" si="22"/>
        <v>32</v>
      </c>
      <c r="T40" s="60">
        <f t="shared" si="22"/>
        <v>375</v>
      </c>
      <c r="U40" s="60">
        <f t="shared" si="22"/>
        <v>72</v>
      </c>
    </row>
    <row r="41" spans="1:21" ht="16.5" thickBot="1">
      <c r="A41" s="18"/>
      <c r="B41" s="126" t="s">
        <v>41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8"/>
    </row>
    <row r="42" spans="1:21" ht="15.75" thickBot="1">
      <c r="A42" s="22">
        <v>1</v>
      </c>
      <c r="B42" s="74" t="s">
        <v>53</v>
      </c>
      <c r="C42" s="93" t="s">
        <v>139</v>
      </c>
      <c r="D42" s="109">
        <v>2</v>
      </c>
      <c r="E42" s="109">
        <v>24</v>
      </c>
      <c r="F42" s="109">
        <v>4</v>
      </c>
      <c r="G42" s="112"/>
      <c r="H42" s="112"/>
      <c r="I42" s="112"/>
      <c r="J42" s="113"/>
      <c r="K42" s="113"/>
      <c r="L42" s="113"/>
      <c r="M42" s="110"/>
      <c r="N42" s="110"/>
      <c r="O42" s="111"/>
      <c r="P42" s="116"/>
      <c r="Q42" s="116"/>
      <c r="R42" s="116"/>
      <c r="S42" s="56">
        <f>SUM(D42,G42,J42,M42,P42)</f>
        <v>2</v>
      </c>
      <c r="T42" s="56">
        <f>SUM(E42,H42,K42,N42,Q42)</f>
        <v>24</v>
      </c>
      <c r="U42" s="56">
        <f>SUM(F42,I42,L42,O42,R42)</f>
        <v>4</v>
      </c>
    </row>
    <row r="43" spans="1:21" ht="15.75" thickBot="1">
      <c r="A43" s="22">
        <v>2</v>
      </c>
      <c r="B43" s="74" t="s">
        <v>167</v>
      </c>
      <c r="C43" s="93" t="s">
        <v>141</v>
      </c>
      <c r="D43" s="109"/>
      <c r="E43" s="109">
        <v>1</v>
      </c>
      <c r="F43" s="109">
        <v>2</v>
      </c>
      <c r="G43" s="112"/>
      <c r="H43" s="112"/>
      <c r="I43" s="112"/>
      <c r="J43" s="113"/>
      <c r="K43" s="113">
        <v>1</v>
      </c>
      <c r="L43" s="113">
        <v>3</v>
      </c>
      <c r="M43" s="110"/>
      <c r="N43" s="110"/>
      <c r="O43" s="111"/>
      <c r="P43" s="116"/>
      <c r="Q43" s="116"/>
      <c r="R43" s="116"/>
      <c r="S43" s="56">
        <f aca="true" t="shared" si="23" ref="S43:S59">SUM(D43,G43,J43,M43,P43)</f>
        <v>0</v>
      </c>
      <c r="T43" s="56">
        <f aca="true" t="shared" si="24" ref="T43:T59">SUM(E43,H43,K43,N43,Q43)</f>
        <v>2</v>
      </c>
      <c r="U43" s="56">
        <f aca="true" t="shared" si="25" ref="U43:U59">SUM(F43,I43,L43,O43,R43)</f>
        <v>5</v>
      </c>
    </row>
    <row r="44" spans="1:21" ht="17.25" customHeight="1" thickBot="1">
      <c r="A44" s="22">
        <v>3</v>
      </c>
      <c r="B44" s="74" t="s">
        <v>110</v>
      </c>
      <c r="C44" s="93" t="s">
        <v>142</v>
      </c>
      <c r="D44" s="109"/>
      <c r="E44" s="109"/>
      <c r="F44" s="109"/>
      <c r="G44" s="112">
        <v>2</v>
      </c>
      <c r="H44" s="112">
        <v>24</v>
      </c>
      <c r="I44" s="112">
        <v>2</v>
      </c>
      <c r="J44" s="113"/>
      <c r="K44" s="113"/>
      <c r="L44" s="113"/>
      <c r="M44" s="110"/>
      <c r="N44" s="110"/>
      <c r="O44" s="111"/>
      <c r="P44" s="116"/>
      <c r="Q44" s="116"/>
      <c r="R44" s="116"/>
      <c r="S44" s="56">
        <f t="shared" si="23"/>
        <v>2</v>
      </c>
      <c r="T44" s="56">
        <f t="shared" si="24"/>
        <v>24</v>
      </c>
      <c r="U44" s="56">
        <f t="shared" si="25"/>
        <v>2</v>
      </c>
    </row>
    <row r="45" spans="1:21" ht="15.75" thickBot="1">
      <c r="A45" s="22">
        <v>4</v>
      </c>
      <c r="B45" s="74" t="s">
        <v>108</v>
      </c>
      <c r="C45" s="93" t="s">
        <v>131</v>
      </c>
      <c r="D45" s="109">
        <v>5</v>
      </c>
      <c r="E45" s="109">
        <v>60</v>
      </c>
      <c r="F45" s="109">
        <v>10</v>
      </c>
      <c r="G45" s="112">
        <v>3</v>
      </c>
      <c r="H45" s="112">
        <v>32</v>
      </c>
      <c r="I45" s="112">
        <v>6</v>
      </c>
      <c r="J45" s="113"/>
      <c r="K45" s="113"/>
      <c r="L45" s="113"/>
      <c r="M45" s="110"/>
      <c r="N45" s="110"/>
      <c r="O45" s="111"/>
      <c r="P45" s="116"/>
      <c r="Q45" s="116"/>
      <c r="R45" s="116"/>
      <c r="S45" s="56">
        <f t="shared" si="23"/>
        <v>8</v>
      </c>
      <c r="T45" s="56">
        <f t="shared" si="24"/>
        <v>92</v>
      </c>
      <c r="U45" s="56">
        <f t="shared" si="25"/>
        <v>16</v>
      </c>
    </row>
    <row r="46" spans="1:21" ht="15" customHeight="1" thickBot="1">
      <c r="A46" s="22">
        <v>5</v>
      </c>
      <c r="B46" s="74" t="s">
        <v>113</v>
      </c>
      <c r="C46" s="93" t="s">
        <v>140</v>
      </c>
      <c r="D46" s="109">
        <v>1</v>
      </c>
      <c r="E46" s="109">
        <v>12</v>
      </c>
      <c r="F46" s="109">
        <v>4</v>
      </c>
      <c r="G46" s="112"/>
      <c r="H46" s="112"/>
      <c r="I46" s="112"/>
      <c r="J46" s="113"/>
      <c r="K46" s="113"/>
      <c r="L46" s="113"/>
      <c r="M46" s="110"/>
      <c r="N46" s="110"/>
      <c r="O46" s="111"/>
      <c r="P46" s="116"/>
      <c r="Q46" s="116"/>
      <c r="R46" s="116"/>
      <c r="S46" s="56">
        <f t="shared" si="23"/>
        <v>1</v>
      </c>
      <c r="T46" s="56">
        <f t="shared" si="24"/>
        <v>12</v>
      </c>
      <c r="U46" s="56">
        <f t="shared" si="25"/>
        <v>4</v>
      </c>
    </row>
    <row r="47" spans="1:21" ht="15.75" thickBot="1">
      <c r="A47" s="22">
        <v>6</v>
      </c>
      <c r="B47" s="74" t="s">
        <v>119</v>
      </c>
      <c r="C47" s="93" t="s">
        <v>140</v>
      </c>
      <c r="D47" s="109">
        <v>2</v>
      </c>
      <c r="E47" s="109">
        <v>23</v>
      </c>
      <c r="F47" s="109">
        <v>6</v>
      </c>
      <c r="G47" s="112"/>
      <c r="H47" s="112"/>
      <c r="I47" s="112"/>
      <c r="J47" s="113"/>
      <c r="K47" s="113"/>
      <c r="L47" s="113"/>
      <c r="M47" s="110"/>
      <c r="N47" s="110"/>
      <c r="O47" s="110"/>
      <c r="P47" s="116"/>
      <c r="Q47" s="116"/>
      <c r="R47" s="116"/>
      <c r="S47" s="56">
        <f aca="true" t="shared" si="26" ref="S47:U48">SUM(D47,G47,J47,M47,P47)</f>
        <v>2</v>
      </c>
      <c r="T47" s="56">
        <f t="shared" si="26"/>
        <v>23</v>
      </c>
      <c r="U47" s="56">
        <f t="shared" si="26"/>
        <v>6</v>
      </c>
    </row>
    <row r="48" spans="1:21" ht="15.75" thickBot="1">
      <c r="A48" s="22">
        <v>7</v>
      </c>
      <c r="B48" s="74" t="s">
        <v>176</v>
      </c>
      <c r="C48" s="93" t="s">
        <v>133</v>
      </c>
      <c r="D48" s="109">
        <v>2</v>
      </c>
      <c r="E48" s="109">
        <v>24</v>
      </c>
      <c r="F48" s="109">
        <v>8</v>
      </c>
      <c r="G48" s="112"/>
      <c r="H48" s="112"/>
      <c r="I48" s="112"/>
      <c r="J48" s="113"/>
      <c r="K48" s="113"/>
      <c r="L48" s="113"/>
      <c r="M48" s="110"/>
      <c r="N48" s="110"/>
      <c r="O48" s="110"/>
      <c r="P48" s="116"/>
      <c r="Q48" s="116"/>
      <c r="R48" s="116"/>
      <c r="S48" s="56">
        <f t="shared" si="26"/>
        <v>2</v>
      </c>
      <c r="T48" s="56">
        <f t="shared" si="26"/>
        <v>24</v>
      </c>
      <c r="U48" s="56">
        <f t="shared" si="26"/>
        <v>8</v>
      </c>
    </row>
    <row r="49" spans="1:21" ht="15.75" thickBot="1">
      <c r="A49" s="22">
        <v>8</v>
      </c>
      <c r="B49" s="74" t="s">
        <v>83</v>
      </c>
      <c r="C49" s="93" t="s">
        <v>131</v>
      </c>
      <c r="D49" s="109">
        <v>1</v>
      </c>
      <c r="E49" s="109">
        <v>12</v>
      </c>
      <c r="F49" s="109">
        <v>2</v>
      </c>
      <c r="G49" s="112">
        <v>1</v>
      </c>
      <c r="H49" s="112">
        <v>11</v>
      </c>
      <c r="I49" s="112">
        <v>2</v>
      </c>
      <c r="J49" s="113"/>
      <c r="K49" s="113"/>
      <c r="L49" s="113"/>
      <c r="M49" s="110"/>
      <c r="N49" s="110"/>
      <c r="O49" s="111"/>
      <c r="P49" s="116"/>
      <c r="Q49" s="116"/>
      <c r="R49" s="116"/>
      <c r="S49" s="56">
        <f t="shared" si="23"/>
        <v>2</v>
      </c>
      <c r="T49" s="56">
        <f t="shared" si="24"/>
        <v>23</v>
      </c>
      <c r="U49" s="56">
        <f t="shared" si="25"/>
        <v>4</v>
      </c>
    </row>
    <row r="50" spans="1:21" ht="15.75" thickBot="1">
      <c r="A50" s="22">
        <v>9</v>
      </c>
      <c r="B50" s="74" t="s">
        <v>158</v>
      </c>
      <c r="C50" s="93" t="s">
        <v>126</v>
      </c>
      <c r="D50" s="109">
        <v>3</v>
      </c>
      <c r="E50" s="109">
        <v>36</v>
      </c>
      <c r="F50" s="109">
        <v>3</v>
      </c>
      <c r="G50" s="112"/>
      <c r="H50" s="112"/>
      <c r="I50" s="112"/>
      <c r="J50" s="113"/>
      <c r="K50" s="113"/>
      <c r="L50" s="113"/>
      <c r="M50" s="110"/>
      <c r="N50" s="110"/>
      <c r="O50" s="111"/>
      <c r="P50" s="116"/>
      <c r="Q50" s="116"/>
      <c r="R50" s="116"/>
      <c r="S50" s="56">
        <f aca="true" t="shared" si="27" ref="S50:U51">SUM(D50,G50,J50,M50,P50)</f>
        <v>3</v>
      </c>
      <c r="T50" s="56">
        <f t="shared" si="27"/>
        <v>36</v>
      </c>
      <c r="U50" s="56">
        <f t="shared" si="27"/>
        <v>3</v>
      </c>
    </row>
    <row r="51" spans="1:21" ht="15.75" thickBot="1">
      <c r="A51" s="22">
        <v>10</v>
      </c>
      <c r="B51" s="74" t="s">
        <v>179</v>
      </c>
      <c r="C51" s="93" t="s">
        <v>129</v>
      </c>
      <c r="D51" s="109">
        <v>3</v>
      </c>
      <c r="E51" s="109">
        <v>37</v>
      </c>
      <c r="F51" s="109">
        <v>3</v>
      </c>
      <c r="G51" s="112"/>
      <c r="H51" s="112"/>
      <c r="I51" s="112"/>
      <c r="J51" s="113"/>
      <c r="K51" s="113"/>
      <c r="L51" s="113"/>
      <c r="M51" s="110"/>
      <c r="N51" s="110"/>
      <c r="O51" s="111"/>
      <c r="P51" s="116"/>
      <c r="Q51" s="116"/>
      <c r="R51" s="116"/>
      <c r="S51" s="56">
        <f t="shared" si="27"/>
        <v>3</v>
      </c>
      <c r="T51" s="56">
        <f t="shared" si="27"/>
        <v>37</v>
      </c>
      <c r="U51" s="56">
        <f t="shared" si="27"/>
        <v>3</v>
      </c>
    </row>
    <row r="52" spans="1:21" ht="15.75" thickBot="1">
      <c r="A52" s="22">
        <v>11</v>
      </c>
      <c r="B52" s="74" t="s">
        <v>37</v>
      </c>
      <c r="C52" s="93" t="s">
        <v>129</v>
      </c>
      <c r="D52" s="109"/>
      <c r="E52" s="109"/>
      <c r="F52" s="109"/>
      <c r="G52" s="112"/>
      <c r="H52" s="112"/>
      <c r="I52" s="112"/>
      <c r="J52" s="113">
        <v>4</v>
      </c>
      <c r="K52" s="113">
        <v>48</v>
      </c>
      <c r="L52" s="113">
        <v>4</v>
      </c>
      <c r="M52" s="110">
        <v>4</v>
      </c>
      <c r="N52" s="110">
        <v>48</v>
      </c>
      <c r="O52" s="111">
        <v>4</v>
      </c>
      <c r="P52" s="116"/>
      <c r="Q52" s="116"/>
      <c r="R52" s="116"/>
      <c r="S52" s="56">
        <f t="shared" si="23"/>
        <v>8</v>
      </c>
      <c r="T52" s="56">
        <f t="shared" si="24"/>
        <v>96</v>
      </c>
      <c r="U52" s="56">
        <f t="shared" si="25"/>
        <v>8</v>
      </c>
    </row>
    <row r="53" spans="1:21" ht="15.75" thickBot="1">
      <c r="A53" s="22">
        <v>12</v>
      </c>
      <c r="B53" s="75" t="s">
        <v>50</v>
      </c>
      <c r="C53" s="93" t="s">
        <v>145</v>
      </c>
      <c r="D53" s="109">
        <v>5</v>
      </c>
      <c r="E53" s="109">
        <v>60</v>
      </c>
      <c r="F53" s="109">
        <v>10</v>
      </c>
      <c r="G53" s="112"/>
      <c r="H53" s="112"/>
      <c r="I53" s="112"/>
      <c r="J53" s="113"/>
      <c r="K53" s="113"/>
      <c r="L53" s="113"/>
      <c r="M53" s="110"/>
      <c r="N53" s="110"/>
      <c r="O53" s="111"/>
      <c r="P53" s="116"/>
      <c r="Q53" s="116"/>
      <c r="R53" s="116"/>
      <c r="S53" s="56">
        <f t="shared" si="23"/>
        <v>5</v>
      </c>
      <c r="T53" s="56">
        <f t="shared" si="24"/>
        <v>60</v>
      </c>
      <c r="U53" s="56">
        <f t="shared" si="25"/>
        <v>10</v>
      </c>
    </row>
    <row r="54" spans="1:21" ht="15.75" thickBot="1">
      <c r="A54" s="22">
        <v>13</v>
      </c>
      <c r="B54" s="75" t="s">
        <v>168</v>
      </c>
      <c r="C54" s="93" t="s">
        <v>129</v>
      </c>
      <c r="D54" s="109"/>
      <c r="E54" s="109">
        <v>1</v>
      </c>
      <c r="F54" s="109">
        <v>2</v>
      </c>
      <c r="G54" s="112"/>
      <c r="H54" s="112">
        <v>2</v>
      </c>
      <c r="I54" s="112">
        <v>4</v>
      </c>
      <c r="J54" s="113"/>
      <c r="K54" s="113"/>
      <c r="L54" s="113"/>
      <c r="M54" s="110"/>
      <c r="N54" s="110"/>
      <c r="O54" s="111"/>
      <c r="P54" s="116"/>
      <c r="Q54" s="116"/>
      <c r="R54" s="116"/>
      <c r="S54" s="56">
        <f t="shared" si="23"/>
        <v>0</v>
      </c>
      <c r="T54" s="56">
        <f t="shared" si="24"/>
        <v>3</v>
      </c>
      <c r="U54" s="56">
        <f t="shared" si="25"/>
        <v>6</v>
      </c>
    </row>
    <row r="55" spans="1:21" ht="15.75" thickBot="1">
      <c r="A55" s="22">
        <v>14</v>
      </c>
      <c r="B55" s="75" t="s">
        <v>166</v>
      </c>
      <c r="C55" s="93" t="s">
        <v>141</v>
      </c>
      <c r="D55" s="109">
        <v>1</v>
      </c>
      <c r="E55" s="109">
        <v>5</v>
      </c>
      <c r="F55" s="109">
        <v>2</v>
      </c>
      <c r="G55" s="112"/>
      <c r="H55" s="112"/>
      <c r="I55" s="112"/>
      <c r="J55" s="113"/>
      <c r="K55" s="113"/>
      <c r="L55" s="113"/>
      <c r="M55" s="110"/>
      <c r="N55" s="110"/>
      <c r="O55" s="111"/>
      <c r="P55" s="116"/>
      <c r="Q55" s="116"/>
      <c r="R55" s="116"/>
      <c r="S55" s="56">
        <f t="shared" si="23"/>
        <v>1</v>
      </c>
      <c r="T55" s="56">
        <f t="shared" si="24"/>
        <v>5</v>
      </c>
      <c r="U55" s="56">
        <f t="shared" si="25"/>
        <v>2</v>
      </c>
    </row>
    <row r="56" spans="1:21" ht="15.75" thickBot="1">
      <c r="A56" s="22">
        <v>15</v>
      </c>
      <c r="B56" s="75" t="s">
        <v>56</v>
      </c>
      <c r="C56" s="93" t="s">
        <v>141</v>
      </c>
      <c r="D56" s="109"/>
      <c r="E56" s="109"/>
      <c r="F56" s="109"/>
      <c r="G56" s="112"/>
      <c r="H56" s="112"/>
      <c r="I56" s="112"/>
      <c r="J56" s="113"/>
      <c r="K56" s="113"/>
      <c r="L56" s="113"/>
      <c r="M56" s="110">
        <v>1</v>
      </c>
      <c r="N56" s="110">
        <v>6</v>
      </c>
      <c r="O56" s="111">
        <v>2</v>
      </c>
      <c r="P56" s="116"/>
      <c r="Q56" s="116"/>
      <c r="R56" s="116"/>
      <c r="S56" s="56">
        <f t="shared" si="23"/>
        <v>1</v>
      </c>
      <c r="T56" s="56">
        <f t="shared" si="24"/>
        <v>6</v>
      </c>
      <c r="U56" s="56">
        <f t="shared" si="25"/>
        <v>2</v>
      </c>
    </row>
    <row r="57" spans="1:21" ht="15.75" thickBot="1">
      <c r="A57" s="22">
        <v>16</v>
      </c>
      <c r="B57" s="75" t="s">
        <v>49</v>
      </c>
      <c r="C57" s="93" t="s">
        <v>128</v>
      </c>
      <c r="D57" s="109"/>
      <c r="E57" s="109"/>
      <c r="F57" s="109"/>
      <c r="G57" s="112">
        <v>1</v>
      </c>
      <c r="H57" s="112">
        <v>12</v>
      </c>
      <c r="I57" s="112">
        <v>3</v>
      </c>
      <c r="J57" s="113"/>
      <c r="K57" s="113"/>
      <c r="L57" s="113"/>
      <c r="M57" s="110"/>
      <c r="N57" s="110"/>
      <c r="O57" s="111"/>
      <c r="P57" s="116"/>
      <c r="Q57" s="116"/>
      <c r="R57" s="116"/>
      <c r="S57" s="56">
        <f aca="true" t="shared" si="28" ref="S57:U58">SUM(D57,G57,J57,M57,P57)</f>
        <v>1</v>
      </c>
      <c r="T57" s="56">
        <f t="shared" si="28"/>
        <v>12</v>
      </c>
      <c r="U57" s="56">
        <f t="shared" si="28"/>
        <v>3</v>
      </c>
    </row>
    <row r="58" spans="1:21" ht="30.75" thickBot="1">
      <c r="A58" s="52">
        <v>17</v>
      </c>
      <c r="B58" s="75" t="s">
        <v>121</v>
      </c>
      <c r="C58" s="92" t="s">
        <v>144</v>
      </c>
      <c r="D58" s="109"/>
      <c r="E58" s="109"/>
      <c r="F58" s="109"/>
      <c r="G58" s="112">
        <v>1</v>
      </c>
      <c r="H58" s="112">
        <v>14</v>
      </c>
      <c r="I58" s="112">
        <v>2</v>
      </c>
      <c r="J58" s="113"/>
      <c r="K58" s="113"/>
      <c r="L58" s="113"/>
      <c r="M58" s="110"/>
      <c r="N58" s="110"/>
      <c r="O58" s="111"/>
      <c r="P58" s="116"/>
      <c r="Q58" s="116"/>
      <c r="R58" s="116"/>
      <c r="S58" s="103">
        <f t="shared" si="28"/>
        <v>1</v>
      </c>
      <c r="T58" s="103">
        <f t="shared" si="28"/>
        <v>14</v>
      </c>
      <c r="U58" s="103">
        <f t="shared" si="28"/>
        <v>2</v>
      </c>
    </row>
    <row r="59" spans="1:21" ht="15.75" thickBot="1">
      <c r="A59" s="22">
        <v>18</v>
      </c>
      <c r="B59" s="75" t="s">
        <v>153</v>
      </c>
      <c r="C59" s="93" t="s">
        <v>135</v>
      </c>
      <c r="D59" s="109">
        <v>1</v>
      </c>
      <c r="E59" s="109">
        <v>6</v>
      </c>
      <c r="F59" s="109">
        <v>4</v>
      </c>
      <c r="G59" s="112"/>
      <c r="H59" s="112"/>
      <c r="I59" s="112"/>
      <c r="J59" s="113"/>
      <c r="K59" s="113"/>
      <c r="L59" s="113"/>
      <c r="M59" s="110"/>
      <c r="N59" s="110"/>
      <c r="O59" s="111"/>
      <c r="P59" s="116"/>
      <c r="Q59" s="116"/>
      <c r="R59" s="116"/>
      <c r="S59" s="56">
        <f t="shared" si="23"/>
        <v>1</v>
      </c>
      <c r="T59" s="56">
        <f t="shared" si="24"/>
        <v>6</v>
      </c>
      <c r="U59" s="56">
        <f t="shared" si="25"/>
        <v>4</v>
      </c>
    </row>
    <row r="60" spans="1:21" s="66" customFormat="1" ht="15.75" thickBot="1">
      <c r="A60" s="22"/>
      <c r="B60" s="29" t="s">
        <v>24</v>
      </c>
      <c r="C60" s="29"/>
      <c r="D60" s="70">
        <f aca="true" t="shared" si="29" ref="D60:U60">SUM(D42:D59)</f>
        <v>26</v>
      </c>
      <c r="E60" s="70">
        <f t="shared" si="29"/>
        <v>301</v>
      </c>
      <c r="F60" s="70">
        <f t="shared" si="29"/>
        <v>60</v>
      </c>
      <c r="G60" s="69">
        <f t="shared" si="29"/>
        <v>8</v>
      </c>
      <c r="H60" s="69">
        <f t="shared" si="29"/>
        <v>95</v>
      </c>
      <c r="I60" s="69">
        <f t="shared" si="29"/>
        <v>19</v>
      </c>
      <c r="J60" s="71">
        <f t="shared" si="29"/>
        <v>4</v>
      </c>
      <c r="K60" s="71">
        <f t="shared" si="29"/>
        <v>49</v>
      </c>
      <c r="L60" s="71">
        <f t="shared" si="29"/>
        <v>7</v>
      </c>
      <c r="M60" s="72">
        <f t="shared" si="29"/>
        <v>5</v>
      </c>
      <c r="N60" s="72">
        <f t="shared" si="29"/>
        <v>54</v>
      </c>
      <c r="O60" s="72">
        <f t="shared" si="29"/>
        <v>6</v>
      </c>
      <c r="P60" s="73">
        <f t="shared" si="29"/>
        <v>0</v>
      </c>
      <c r="Q60" s="73">
        <f t="shared" si="29"/>
        <v>0</v>
      </c>
      <c r="R60" s="73">
        <f t="shared" si="29"/>
        <v>0</v>
      </c>
      <c r="S60" s="60">
        <f t="shared" si="29"/>
        <v>43</v>
      </c>
      <c r="T60" s="60">
        <f t="shared" si="29"/>
        <v>499</v>
      </c>
      <c r="U60" s="60">
        <f t="shared" si="29"/>
        <v>92</v>
      </c>
    </row>
    <row r="61" spans="1:21" ht="17.25" customHeight="1" thickBot="1">
      <c r="A61" s="18"/>
      <c r="B61" s="126" t="s">
        <v>25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8"/>
    </row>
    <row r="62" spans="1:21" ht="15.75" thickBot="1">
      <c r="A62" s="52">
        <v>1</v>
      </c>
      <c r="B62" s="75" t="s">
        <v>5</v>
      </c>
      <c r="C62" s="92" t="s">
        <v>146</v>
      </c>
      <c r="D62" s="109">
        <v>6</v>
      </c>
      <c r="E62" s="109">
        <v>63</v>
      </c>
      <c r="F62" s="109">
        <v>6</v>
      </c>
      <c r="G62" s="112"/>
      <c r="H62" s="112"/>
      <c r="I62" s="112"/>
      <c r="J62" s="113"/>
      <c r="K62" s="113"/>
      <c r="L62" s="113"/>
      <c r="M62" s="110"/>
      <c r="N62" s="110"/>
      <c r="O62" s="111"/>
      <c r="P62" s="116"/>
      <c r="Q62" s="116"/>
      <c r="R62" s="116"/>
      <c r="S62" s="103">
        <f aca="true" t="shared" si="30" ref="S62:S83">SUM(D62,G62,J62,M62,P62)</f>
        <v>6</v>
      </c>
      <c r="T62" s="103">
        <f aca="true" t="shared" si="31" ref="T62:T83">SUM(E62,H62,K62,N62,Q62)</f>
        <v>63</v>
      </c>
      <c r="U62" s="103">
        <f aca="true" t="shared" si="32" ref="U62:U83">SUM(F62,I62,L62,O62,R62)</f>
        <v>6</v>
      </c>
    </row>
    <row r="63" spans="1:21" ht="15.75" thickBot="1">
      <c r="A63" s="52">
        <v>2</v>
      </c>
      <c r="B63" s="75" t="s">
        <v>159</v>
      </c>
      <c r="C63" s="92" t="s">
        <v>126</v>
      </c>
      <c r="D63" s="109"/>
      <c r="E63" s="109"/>
      <c r="F63" s="109"/>
      <c r="G63" s="112">
        <v>1</v>
      </c>
      <c r="H63" s="112">
        <v>10</v>
      </c>
      <c r="I63" s="112">
        <v>2</v>
      </c>
      <c r="J63" s="113"/>
      <c r="K63" s="113"/>
      <c r="L63" s="113"/>
      <c r="M63" s="110"/>
      <c r="N63" s="110"/>
      <c r="O63" s="111"/>
      <c r="P63" s="116"/>
      <c r="Q63" s="116"/>
      <c r="R63" s="116"/>
      <c r="S63" s="103">
        <f aca="true" t="shared" si="33" ref="S63:U64">SUM(D63,G63,J63,M63,P63)</f>
        <v>1</v>
      </c>
      <c r="T63" s="103">
        <f t="shared" si="33"/>
        <v>10</v>
      </c>
      <c r="U63" s="103">
        <f t="shared" si="33"/>
        <v>2</v>
      </c>
    </row>
    <row r="64" spans="1:21" ht="15.75" thickBot="1">
      <c r="A64" s="52">
        <v>3</v>
      </c>
      <c r="B64" s="75" t="s">
        <v>1</v>
      </c>
      <c r="C64" s="92" t="s">
        <v>126</v>
      </c>
      <c r="D64" s="109"/>
      <c r="E64" s="109"/>
      <c r="F64" s="109"/>
      <c r="G64" s="112"/>
      <c r="H64" s="112"/>
      <c r="I64" s="112"/>
      <c r="J64" s="113">
        <v>1</v>
      </c>
      <c r="K64" s="113">
        <v>7</v>
      </c>
      <c r="L64" s="113">
        <v>2</v>
      </c>
      <c r="M64" s="110"/>
      <c r="N64" s="110"/>
      <c r="O64" s="111"/>
      <c r="P64" s="116"/>
      <c r="Q64" s="116"/>
      <c r="R64" s="116"/>
      <c r="S64" s="103">
        <f t="shared" si="33"/>
        <v>1</v>
      </c>
      <c r="T64" s="103">
        <f t="shared" si="33"/>
        <v>7</v>
      </c>
      <c r="U64" s="103">
        <f t="shared" si="33"/>
        <v>2</v>
      </c>
    </row>
    <row r="65" spans="1:21" ht="15.75" thickBot="1">
      <c r="A65" s="52">
        <v>4</v>
      </c>
      <c r="B65" s="75" t="s">
        <v>111</v>
      </c>
      <c r="C65" s="92" t="s">
        <v>148</v>
      </c>
      <c r="D65" s="109">
        <v>1</v>
      </c>
      <c r="E65" s="109">
        <v>11</v>
      </c>
      <c r="F65" s="109">
        <v>3</v>
      </c>
      <c r="G65" s="112">
        <v>1</v>
      </c>
      <c r="H65" s="112">
        <v>9</v>
      </c>
      <c r="I65" s="112">
        <v>3</v>
      </c>
      <c r="J65" s="113"/>
      <c r="K65" s="113"/>
      <c r="L65" s="113"/>
      <c r="M65" s="110"/>
      <c r="N65" s="110"/>
      <c r="O65" s="111"/>
      <c r="P65" s="116"/>
      <c r="Q65" s="116"/>
      <c r="R65" s="116"/>
      <c r="S65" s="103">
        <f aca="true" t="shared" si="34" ref="S65:U68">SUM(D65,G65,J65,M65,P65)</f>
        <v>2</v>
      </c>
      <c r="T65" s="103">
        <f t="shared" si="34"/>
        <v>20</v>
      </c>
      <c r="U65" s="103">
        <f t="shared" si="34"/>
        <v>6</v>
      </c>
    </row>
    <row r="66" spans="1:21" ht="15.75" thickBot="1">
      <c r="A66" s="52">
        <v>5</v>
      </c>
      <c r="B66" s="75" t="s">
        <v>6</v>
      </c>
      <c r="C66" s="92" t="s">
        <v>139</v>
      </c>
      <c r="D66" s="109">
        <v>1</v>
      </c>
      <c r="E66" s="109">
        <v>9</v>
      </c>
      <c r="F66" s="109">
        <v>4</v>
      </c>
      <c r="G66" s="112"/>
      <c r="H66" s="112"/>
      <c r="I66" s="112"/>
      <c r="J66" s="113"/>
      <c r="K66" s="113"/>
      <c r="L66" s="113"/>
      <c r="M66" s="110"/>
      <c r="N66" s="110"/>
      <c r="O66" s="111"/>
      <c r="P66" s="116"/>
      <c r="Q66" s="116"/>
      <c r="R66" s="116"/>
      <c r="S66" s="103">
        <f t="shared" si="34"/>
        <v>1</v>
      </c>
      <c r="T66" s="103">
        <f t="shared" si="34"/>
        <v>9</v>
      </c>
      <c r="U66" s="103">
        <f t="shared" si="34"/>
        <v>4</v>
      </c>
    </row>
    <row r="67" spans="1:21" ht="15.75" thickBot="1">
      <c r="A67" s="52">
        <v>6</v>
      </c>
      <c r="B67" s="75" t="s">
        <v>160</v>
      </c>
      <c r="C67" s="92" t="s">
        <v>126</v>
      </c>
      <c r="D67" s="109">
        <v>3</v>
      </c>
      <c r="E67" s="109">
        <v>36</v>
      </c>
      <c r="F67" s="109">
        <v>6</v>
      </c>
      <c r="G67" s="112">
        <v>2</v>
      </c>
      <c r="H67" s="112">
        <v>21</v>
      </c>
      <c r="I67" s="112">
        <v>4</v>
      </c>
      <c r="J67" s="113">
        <v>2</v>
      </c>
      <c r="K67" s="113">
        <v>16</v>
      </c>
      <c r="L67" s="113">
        <v>4</v>
      </c>
      <c r="M67" s="110"/>
      <c r="N67" s="110"/>
      <c r="O67" s="111"/>
      <c r="P67" s="116"/>
      <c r="Q67" s="116"/>
      <c r="R67" s="116"/>
      <c r="S67" s="103">
        <f t="shared" si="34"/>
        <v>7</v>
      </c>
      <c r="T67" s="103">
        <f t="shared" si="34"/>
        <v>73</v>
      </c>
      <c r="U67" s="103">
        <f t="shared" si="34"/>
        <v>14</v>
      </c>
    </row>
    <row r="68" spans="1:21" ht="15.75" thickBot="1">
      <c r="A68" s="52">
        <v>7</v>
      </c>
      <c r="B68" s="75" t="s">
        <v>1</v>
      </c>
      <c r="C68" s="92" t="s">
        <v>143</v>
      </c>
      <c r="D68" s="109"/>
      <c r="E68" s="109"/>
      <c r="F68" s="109"/>
      <c r="G68" s="112">
        <v>1</v>
      </c>
      <c r="H68" s="112">
        <v>7</v>
      </c>
      <c r="I68" s="112">
        <v>2</v>
      </c>
      <c r="J68" s="113"/>
      <c r="K68" s="113"/>
      <c r="L68" s="113"/>
      <c r="M68" s="110"/>
      <c r="N68" s="110"/>
      <c r="O68" s="111"/>
      <c r="P68" s="116"/>
      <c r="Q68" s="116"/>
      <c r="R68" s="116"/>
      <c r="S68" s="103">
        <f t="shared" si="34"/>
        <v>1</v>
      </c>
      <c r="T68" s="103">
        <f t="shared" si="34"/>
        <v>7</v>
      </c>
      <c r="U68" s="103">
        <f t="shared" si="34"/>
        <v>2</v>
      </c>
    </row>
    <row r="69" spans="1:21" ht="15.75" thickBot="1">
      <c r="A69" s="52">
        <v>8</v>
      </c>
      <c r="B69" s="75" t="s">
        <v>29</v>
      </c>
      <c r="C69" s="106" t="s">
        <v>134</v>
      </c>
      <c r="D69" s="109">
        <v>1</v>
      </c>
      <c r="E69" s="109">
        <v>6</v>
      </c>
      <c r="F69" s="109">
        <v>2</v>
      </c>
      <c r="G69" s="112">
        <v>1</v>
      </c>
      <c r="H69" s="112">
        <v>30</v>
      </c>
      <c r="I69" s="112">
        <v>35</v>
      </c>
      <c r="J69" s="113"/>
      <c r="K69" s="113"/>
      <c r="L69" s="113"/>
      <c r="M69" s="110"/>
      <c r="N69" s="110"/>
      <c r="O69" s="111"/>
      <c r="P69" s="116"/>
      <c r="Q69" s="116"/>
      <c r="R69" s="116"/>
      <c r="S69" s="103">
        <f t="shared" si="30"/>
        <v>2</v>
      </c>
      <c r="T69" s="103">
        <f t="shared" si="31"/>
        <v>36</v>
      </c>
      <c r="U69" s="103">
        <f t="shared" si="32"/>
        <v>37</v>
      </c>
    </row>
    <row r="70" spans="1:21" ht="15.75" thickBot="1">
      <c r="A70" s="52">
        <v>9</v>
      </c>
      <c r="B70" s="75" t="s">
        <v>27</v>
      </c>
      <c r="C70" s="92" t="s">
        <v>147</v>
      </c>
      <c r="D70" s="109">
        <v>1</v>
      </c>
      <c r="E70" s="109">
        <v>12</v>
      </c>
      <c r="F70" s="109">
        <v>3</v>
      </c>
      <c r="G70" s="112">
        <v>1</v>
      </c>
      <c r="H70" s="112">
        <v>11</v>
      </c>
      <c r="I70" s="112">
        <v>3</v>
      </c>
      <c r="J70" s="113"/>
      <c r="K70" s="113"/>
      <c r="L70" s="113"/>
      <c r="M70" s="110"/>
      <c r="N70" s="110"/>
      <c r="O70" s="111"/>
      <c r="P70" s="116"/>
      <c r="Q70" s="116"/>
      <c r="R70" s="116"/>
      <c r="S70" s="103">
        <f t="shared" si="30"/>
        <v>2</v>
      </c>
      <c r="T70" s="103">
        <f t="shared" si="31"/>
        <v>23</v>
      </c>
      <c r="U70" s="103">
        <f t="shared" si="32"/>
        <v>6</v>
      </c>
    </row>
    <row r="71" spans="1:21" ht="15.75" thickBot="1">
      <c r="A71" s="52">
        <v>10</v>
      </c>
      <c r="B71" s="75" t="s">
        <v>4</v>
      </c>
      <c r="C71" s="92" t="s">
        <v>143</v>
      </c>
      <c r="D71" s="109">
        <v>3</v>
      </c>
      <c r="E71" s="109">
        <v>36</v>
      </c>
      <c r="F71" s="109">
        <v>6</v>
      </c>
      <c r="G71" s="112">
        <v>2</v>
      </c>
      <c r="H71" s="112">
        <v>22</v>
      </c>
      <c r="I71" s="112">
        <v>4</v>
      </c>
      <c r="J71" s="113"/>
      <c r="K71" s="113"/>
      <c r="L71" s="113"/>
      <c r="M71" s="110"/>
      <c r="N71" s="110"/>
      <c r="O71" s="111"/>
      <c r="P71" s="116"/>
      <c r="Q71" s="116"/>
      <c r="R71" s="116"/>
      <c r="S71" s="103">
        <f t="shared" si="30"/>
        <v>5</v>
      </c>
      <c r="T71" s="103">
        <f t="shared" si="31"/>
        <v>58</v>
      </c>
      <c r="U71" s="103">
        <f t="shared" si="32"/>
        <v>10</v>
      </c>
    </row>
    <row r="72" spans="1:21" ht="15.75" thickBot="1">
      <c r="A72" s="52">
        <v>11</v>
      </c>
      <c r="B72" s="75" t="s">
        <v>112</v>
      </c>
      <c r="C72" s="92" t="s">
        <v>139</v>
      </c>
      <c r="D72" s="109"/>
      <c r="E72" s="109"/>
      <c r="F72" s="109"/>
      <c r="G72" s="112">
        <v>1</v>
      </c>
      <c r="H72" s="112">
        <v>10</v>
      </c>
      <c r="I72" s="112">
        <v>2</v>
      </c>
      <c r="J72" s="113"/>
      <c r="K72" s="113"/>
      <c r="L72" s="113"/>
      <c r="M72" s="110"/>
      <c r="N72" s="110"/>
      <c r="O72" s="111"/>
      <c r="P72" s="116"/>
      <c r="Q72" s="116"/>
      <c r="R72" s="116"/>
      <c r="S72" s="103">
        <f t="shared" si="30"/>
        <v>1</v>
      </c>
      <c r="T72" s="103">
        <f t="shared" si="31"/>
        <v>10</v>
      </c>
      <c r="U72" s="103">
        <f t="shared" si="32"/>
        <v>2</v>
      </c>
    </row>
    <row r="73" spans="1:21" ht="15.75" thickBot="1">
      <c r="A73" s="52">
        <v>12</v>
      </c>
      <c r="B73" s="75" t="s">
        <v>3</v>
      </c>
      <c r="C73" s="92" t="s">
        <v>137</v>
      </c>
      <c r="D73" s="109">
        <v>5</v>
      </c>
      <c r="E73" s="109">
        <v>51</v>
      </c>
      <c r="F73" s="109">
        <v>5</v>
      </c>
      <c r="G73" s="112"/>
      <c r="H73" s="112"/>
      <c r="I73" s="112"/>
      <c r="J73" s="113"/>
      <c r="K73" s="113"/>
      <c r="L73" s="113"/>
      <c r="M73" s="110"/>
      <c r="N73" s="110"/>
      <c r="O73" s="111"/>
      <c r="P73" s="116"/>
      <c r="Q73" s="116"/>
      <c r="R73" s="116"/>
      <c r="S73" s="103">
        <f t="shared" si="30"/>
        <v>5</v>
      </c>
      <c r="T73" s="103">
        <f t="shared" si="31"/>
        <v>51</v>
      </c>
      <c r="U73" s="103">
        <f t="shared" si="32"/>
        <v>5</v>
      </c>
    </row>
    <row r="74" spans="1:21" ht="15.75" thickBot="1">
      <c r="A74" s="52">
        <v>13</v>
      </c>
      <c r="B74" s="75" t="s">
        <v>30</v>
      </c>
      <c r="C74" s="92" t="s">
        <v>129</v>
      </c>
      <c r="D74" s="109"/>
      <c r="E74" s="109"/>
      <c r="F74" s="109"/>
      <c r="G74" s="112"/>
      <c r="H74" s="112"/>
      <c r="I74" s="112"/>
      <c r="J74" s="113"/>
      <c r="K74" s="113"/>
      <c r="L74" s="113"/>
      <c r="M74" s="110">
        <v>2</v>
      </c>
      <c r="N74" s="110">
        <v>24</v>
      </c>
      <c r="O74" s="111">
        <v>2</v>
      </c>
      <c r="P74" s="116"/>
      <c r="Q74" s="116"/>
      <c r="R74" s="116"/>
      <c r="S74" s="103">
        <f>SUM(D74,G74,J74,M74,P74)</f>
        <v>2</v>
      </c>
      <c r="T74" s="103">
        <f>SUM(E74,H74,K74,N74,Q74)</f>
        <v>24</v>
      </c>
      <c r="U74" s="103">
        <f>SUM(F74,I74,L74,O74,R74)</f>
        <v>2</v>
      </c>
    </row>
    <row r="75" spans="1:21" ht="15.75" thickBot="1">
      <c r="A75" s="52">
        <v>14</v>
      </c>
      <c r="B75" s="75" t="s">
        <v>28</v>
      </c>
      <c r="C75" s="92" t="s">
        <v>129</v>
      </c>
      <c r="D75" s="109"/>
      <c r="E75" s="109"/>
      <c r="F75" s="109"/>
      <c r="G75" s="112"/>
      <c r="H75" s="112"/>
      <c r="I75" s="112"/>
      <c r="J75" s="113"/>
      <c r="K75" s="113"/>
      <c r="L75" s="113"/>
      <c r="M75" s="110">
        <v>2</v>
      </c>
      <c r="N75" s="110">
        <v>27</v>
      </c>
      <c r="O75" s="111">
        <v>2</v>
      </c>
      <c r="P75" s="116"/>
      <c r="Q75" s="116"/>
      <c r="R75" s="116"/>
      <c r="S75" s="103">
        <f t="shared" si="30"/>
        <v>2</v>
      </c>
      <c r="T75" s="103">
        <f t="shared" si="31"/>
        <v>27</v>
      </c>
      <c r="U75" s="103">
        <f t="shared" si="32"/>
        <v>2</v>
      </c>
    </row>
    <row r="76" spans="1:21" ht="15.75" thickBot="1">
      <c r="A76" s="52">
        <v>15</v>
      </c>
      <c r="B76" s="75" t="s">
        <v>2</v>
      </c>
      <c r="C76" s="92" t="s">
        <v>149</v>
      </c>
      <c r="D76" s="109">
        <v>4</v>
      </c>
      <c r="E76" s="109">
        <v>48</v>
      </c>
      <c r="F76" s="109">
        <v>8</v>
      </c>
      <c r="G76" s="112"/>
      <c r="H76" s="112"/>
      <c r="I76" s="112"/>
      <c r="J76" s="113"/>
      <c r="K76" s="113"/>
      <c r="L76" s="113"/>
      <c r="M76" s="110"/>
      <c r="N76" s="110"/>
      <c r="O76" s="111"/>
      <c r="P76" s="116"/>
      <c r="Q76" s="116"/>
      <c r="R76" s="116"/>
      <c r="S76" s="103">
        <f t="shared" si="30"/>
        <v>4</v>
      </c>
      <c r="T76" s="103">
        <f t="shared" si="31"/>
        <v>48</v>
      </c>
      <c r="U76" s="103">
        <f t="shared" si="32"/>
        <v>8</v>
      </c>
    </row>
    <row r="77" spans="1:21" ht="15.75" thickBot="1">
      <c r="A77" s="52">
        <v>16</v>
      </c>
      <c r="B77" s="75" t="s">
        <v>7</v>
      </c>
      <c r="C77" s="92" t="s">
        <v>149</v>
      </c>
      <c r="D77" s="109">
        <v>1</v>
      </c>
      <c r="E77" s="109">
        <v>12</v>
      </c>
      <c r="F77" s="109">
        <v>4</v>
      </c>
      <c r="G77" s="112"/>
      <c r="H77" s="112"/>
      <c r="I77" s="112"/>
      <c r="J77" s="113"/>
      <c r="K77" s="113"/>
      <c r="L77" s="113"/>
      <c r="M77" s="110"/>
      <c r="N77" s="110"/>
      <c r="O77" s="111"/>
      <c r="P77" s="116"/>
      <c r="Q77" s="116"/>
      <c r="R77" s="116"/>
      <c r="S77" s="103">
        <f t="shared" si="30"/>
        <v>1</v>
      </c>
      <c r="T77" s="103">
        <f t="shared" si="31"/>
        <v>12</v>
      </c>
      <c r="U77" s="103">
        <f t="shared" si="32"/>
        <v>4</v>
      </c>
    </row>
    <row r="78" spans="1:21" ht="15.75" thickBot="1">
      <c r="A78" s="52">
        <v>17</v>
      </c>
      <c r="B78" s="75" t="s">
        <v>31</v>
      </c>
      <c r="C78" s="92" t="s">
        <v>129</v>
      </c>
      <c r="D78" s="109"/>
      <c r="E78" s="109"/>
      <c r="F78" s="109"/>
      <c r="G78" s="112"/>
      <c r="H78" s="112"/>
      <c r="I78" s="112"/>
      <c r="J78" s="113">
        <v>4</v>
      </c>
      <c r="K78" s="113">
        <v>48</v>
      </c>
      <c r="L78" s="113">
        <v>4</v>
      </c>
      <c r="M78" s="110">
        <v>2</v>
      </c>
      <c r="N78" s="110">
        <v>24</v>
      </c>
      <c r="O78" s="111">
        <v>2</v>
      </c>
      <c r="P78" s="116"/>
      <c r="Q78" s="116"/>
      <c r="R78" s="116"/>
      <c r="S78" s="103">
        <f t="shared" si="30"/>
        <v>6</v>
      </c>
      <c r="T78" s="103">
        <f t="shared" si="31"/>
        <v>72</v>
      </c>
      <c r="U78" s="103">
        <f t="shared" si="32"/>
        <v>6</v>
      </c>
    </row>
    <row r="79" spans="1:21" ht="15.75" thickBot="1">
      <c r="A79" s="52">
        <v>18</v>
      </c>
      <c r="B79" s="75" t="s">
        <v>174</v>
      </c>
      <c r="C79" s="92" t="s">
        <v>149</v>
      </c>
      <c r="D79" s="109">
        <v>2</v>
      </c>
      <c r="E79" s="109">
        <v>23</v>
      </c>
      <c r="F79" s="109">
        <v>2</v>
      </c>
      <c r="G79" s="112"/>
      <c r="H79" s="112"/>
      <c r="I79" s="112"/>
      <c r="J79" s="113"/>
      <c r="K79" s="113"/>
      <c r="L79" s="113"/>
      <c r="M79" s="110"/>
      <c r="N79" s="110"/>
      <c r="O79" s="111"/>
      <c r="P79" s="116"/>
      <c r="Q79" s="116"/>
      <c r="R79" s="116"/>
      <c r="S79" s="103">
        <f aca="true" t="shared" si="35" ref="S79">SUM(D79,G79,J79,M79,P79)</f>
        <v>2</v>
      </c>
      <c r="T79" s="103">
        <f aca="true" t="shared" si="36" ref="T79">SUM(E79,H79,K79,N79,Q79)</f>
        <v>23</v>
      </c>
      <c r="U79" s="103">
        <f aca="true" t="shared" si="37" ref="U79">SUM(F79,I79,L79,O79,R79)</f>
        <v>2</v>
      </c>
    </row>
    <row r="80" spans="1:21" ht="15.75" thickBot="1">
      <c r="A80" s="52">
        <v>19</v>
      </c>
      <c r="B80" s="75" t="s">
        <v>170</v>
      </c>
      <c r="C80" s="92" t="s">
        <v>147</v>
      </c>
      <c r="D80" s="109">
        <v>1</v>
      </c>
      <c r="E80" s="109">
        <v>12</v>
      </c>
      <c r="F80" s="109">
        <v>2</v>
      </c>
      <c r="G80" s="112"/>
      <c r="H80" s="112"/>
      <c r="I80" s="112"/>
      <c r="J80" s="113"/>
      <c r="K80" s="113"/>
      <c r="L80" s="113"/>
      <c r="M80" s="110"/>
      <c r="N80" s="110"/>
      <c r="O80" s="111"/>
      <c r="P80" s="116"/>
      <c r="Q80" s="116"/>
      <c r="R80" s="116"/>
      <c r="S80" s="103">
        <f>SUM(D80,G80,J80,M80,P80)</f>
        <v>1</v>
      </c>
      <c r="T80" s="103">
        <f>SUM(E80,H80,K80,N80,Q80)</f>
        <v>12</v>
      </c>
      <c r="U80" s="103">
        <f>SUM(F80,I80,L80,O80,R80)</f>
        <v>2</v>
      </c>
    </row>
    <row r="81" spans="1:21" ht="15.75" thickBot="1">
      <c r="A81" s="52">
        <v>20</v>
      </c>
      <c r="B81" s="74" t="s">
        <v>57</v>
      </c>
      <c r="C81" s="93" t="s">
        <v>144</v>
      </c>
      <c r="D81" s="109"/>
      <c r="E81" s="109"/>
      <c r="F81" s="109"/>
      <c r="G81" s="112"/>
      <c r="H81" s="112"/>
      <c r="I81" s="112"/>
      <c r="J81" s="113">
        <v>2</v>
      </c>
      <c r="K81" s="113">
        <v>24</v>
      </c>
      <c r="L81" s="113">
        <v>2</v>
      </c>
      <c r="M81" s="110"/>
      <c r="N81" s="110"/>
      <c r="O81" s="111"/>
      <c r="P81" s="116"/>
      <c r="Q81" s="116"/>
      <c r="R81" s="116"/>
      <c r="S81" s="56">
        <f aca="true" t="shared" si="38" ref="S81:U82">SUM(D81,G81,J81,M81,P81)</f>
        <v>2</v>
      </c>
      <c r="T81" s="56">
        <f t="shared" si="38"/>
        <v>24</v>
      </c>
      <c r="U81" s="56">
        <f t="shared" si="38"/>
        <v>2</v>
      </c>
    </row>
    <row r="82" spans="1:21" ht="15.75" thickBot="1">
      <c r="A82" s="52">
        <v>21</v>
      </c>
      <c r="B82" s="74" t="s">
        <v>171</v>
      </c>
      <c r="C82" s="93" t="s">
        <v>172</v>
      </c>
      <c r="D82" s="109">
        <v>1</v>
      </c>
      <c r="E82" s="109">
        <v>10</v>
      </c>
      <c r="F82" s="109">
        <v>3</v>
      </c>
      <c r="G82" s="112"/>
      <c r="H82" s="112"/>
      <c r="I82" s="112"/>
      <c r="J82" s="113"/>
      <c r="K82" s="113"/>
      <c r="L82" s="113"/>
      <c r="M82" s="110"/>
      <c r="N82" s="110"/>
      <c r="O82" s="111"/>
      <c r="P82" s="116"/>
      <c r="Q82" s="116"/>
      <c r="R82" s="116"/>
      <c r="S82" s="56">
        <f t="shared" si="38"/>
        <v>1</v>
      </c>
      <c r="T82" s="56">
        <f t="shared" si="38"/>
        <v>10</v>
      </c>
      <c r="U82" s="56">
        <f t="shared" si="38"/>
        <v>3</v>
      </c>
    </row>
    <row r="83" spans="1:21" ht="15" customHeight="1" thickBot="1">
      <c r="A83" s="52">
        <v>22</v>
      </c>
      <c r="B83" s="75" t="s">
        <v>26</v>
      </c>
      <c r="C83" s="92" t="s">
        <v>150</v>
      </c>
      <c r="D83" s="109"/>
      <c r="E83" s="109"/>
      <c r="F83" s="109"/>
      <c r="G83" s="112"/>
      <c r="H83" s="112"/>
      <c r="I83" s="112"/>
      <c r="J83" s="113">
        <v>1</v>
      </c>
      <c r="K83" s="113">
        <v>8</v>
      </c>
      <c r="L83" s="113">
        <v>2</v>
      </c>
      <c r="M83" s="110"/>
      <c r="N83" s="110"/>
      <c r="O83" s="111"/>
      <c r="P83" s="116"/>
      <c r="Q83" s="116"/>
      <c r="R83" s="116"/>
      <c r="S83" s="103">
        <f t="shared" si="30"/>
        <v>1</v>
      </c>
      <c r="T83" s="103">
        <f t="shared" si="31"/>
        <v>8</v>
      </c>
      <c r="U83" s="103">
        <f t="shared" si="32"/>
        <v>2</v>
      </c>
    </row>
    <row r="84" spans="1:21" s="66" customFormat="1" ht="15.75" thickBot="1">
      <c r="A84" s="22"/>
      <c r="B84" s="29" t="s">
        <v>24</v>
      </c>
      <c r="C84" s="29"/>
      <c r="D84" s="61">
        <f aca="true" t="shared" si="39" ref="D84:U84">SUM(D62:D83)</f>
        <v>30</v>
      </c>
      <c r="E84" s="61">
        <f t="shared" si="39"/>
        <v>329</v>
      </c>
      <c r="F84" s="61">
        <f t="shared" si="39"/>
        <v>54</v>
      </c>
      <c r="G84" s="62">
        <f t="shared" si="39"/>
        <v>10</v>
      </c>
      <c r="H84" s="62">
        <f t="shared" si="39"/>
        <v>120</v>
      </c>
      <c r="I84" s="62">
        <f t="shared" si="39"/>
        <v>55</v>
      </c>
      <c r="J84" s="63">
        <f t="shared" si="39"/>
        <v>10</v>
      </c>
      <c r="K84" s="63">
        <f t="shared" si="39"/>
        <v>103</v>
      </c>
      <c r="L84" s="63">
        <f t="shared" si="39"/>
        <v>14</v>
      </c>
      <c r="M84" s="64">
        <f t="shared" si="39"/>
        <v>6</v>
      </c>
      <c r="N84" s="64">
        <f t="shared" si="39"/>
        <v>75</v>
      </c>
      <c r="O84" s="64">
        <f t="shared" si="39"/>
        <v>6</v>
      </c>
      <c r="P84" s="65">
        <f t="shared" si="39"/>
        <v>0</v>
      </c>
      <c r="Q84" s="65">
        <f t="shared" si="39"/>
        <v>0</v>
      </c>
      <c r="R84" s="65">
        <f t="shared" si="39"/>
        <v>0</v>
      </c>
      <c r="S84" s="60">
        <f t="shared" si="39"/>
        <v>56</v>
      </c>
      <c r="T84" s="60">
        <f t="shared" si="39"/>
        <v>627</v>
      </c>
      <c r="U84" s="60">
        <f t="shared" si="39"/>
        <v>129</v>
      </c>
    </row>
    <row r="85" spans="1:21" ht="16.5" thickBot="1">
      <c r="A85" s="18"/>
      <c r="B85" s="126" t="s">
        <v>109</v>
      </c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8"/>
    </row>
    <row r="86" spans="1:21" ht="15.75" thickBot="1">
      <c r="A86" s="22">
        <v>1</v>
      </c>
      <c r="B86" s="75" t="s">
        <v>161</v>
      </c>
      <c r="C86" s="92" t="s">
        <v>127</v>
      </c>
      <c r="D86" s="109">
        <v>1</v>
      </c>
      <c r="E86" s="109">
        <v>11</v>
      </c>
      <c r="F86" s="109">
        <v>4</v>
      </c>
      <c r="G86" s="112"/>
      <c r="H86" s="112"/>
      <c r="I86" s="112"/>
      <c r="J86" s="113"/>
      <c r="K86" s="113"/>
      <c r="L86" s="113"/>
      <c r="M86" s="110">
        <v>1</v>
      </c>
      <c r="N86" s="110">
        <v>8</v>
      </c>
      <c r="O86" s="111">
        <v>4</v>
      </c>
      <c r="P86" s="116"/>
      <c r="Q86" s="116"/>
      <c r="R86" s="116"/>
      <c r="S86" s="103">
        <f aca="true" t="shared" si="40" ref="S86:U86">SUM(D86,G86,J86,M86,P86)</f>
        <v>2</v>
      </c>
      <c r="T86" s="103">
        <f t="shared" si="40"/>
        <v>19</v>
      </c>
      <c r="U86" s="103">
        <f t="shared" si="40"/>
        <v>8</v>
      </c>
    </row>
    <row r="87" spans="1:21" ht="15.75" thickBot="1">
      <c r="A87" s="22">
        <v>2</v>
      </c>
      <c r="B87" s="75" t="s">
        <v>162</v>
      </c>
      <c r="C87" s="92" t="s">
        <v>163</v>
      </c>
      <c r="D87" s="109">
        <v>1</v>
      </c>
      <c r="E87" s="109">
        <v>12</v>
      </c>
      <c r="F87" s="109">
        <v>4</v>
      </c>
      <c r="G87" s="112"/>
      <c r="H87" s="112"/>
      <c r="I87" s="112"/>
      <c r="J87" s="113"/>
      <c r="K87" s="113"/>
      <c r="L87" s="113"/>
      <c r="M87" s="107"/>
      <c r="N87" s="107"/>
      <c r="O87" s="108"/>
      <c r="P87" s="116"/>
      <c r="Q87" s="116"/>
      <c r="R87" s="116"/>
      <c r="S87" s="103">
        <f aca="true" t="shared" si="41" ref="S87:S90">SUM(D87,G87,J87,M87,P87)</f>
        <v>1</v>
      </c>
      <c r="T87" s="103">
        <f aca="true" t="shared" si="42" ref="T87:T90">SUM(E87,H87,K87,N87,Q87)</f>
        <v>12</v>
      </c>
      <c r="U87" s="103">
        <f aca="true" t="shared" si="43" ref="U87:U90">SUM(F87,I87,L87,O87,R87)</f>
        <v>4</v>
      </c>
    </row>
    <row r="88" spans="1:21" ht="15.75" thickBot="1">
      <c r="A88" s="22">
        <v>3</v>
      </c>
      <c r="B88" s="75" t="s">
        <v>81</v>
      </c>
      <c r="C88" s="92" t="s">
        <v>149</v>
      </c>
      <c r="D88" s="109">
        <v>1</v>
      </c>
      <c r="E88" s="109">
        <v>8</v>
      </c>
      <c r="F88" s="109">
        <v>4</v>
      </c>
      <c r="G88" s="112"/>
      <c r="H88" s="112"/>
      <c r="I88" s="112"/>
      <c r="J88" s="113"/>
      <c r="K88" s="113"/>
      <c r="L88" s="113"/>
      <c r="M88" s="110"/>
      <c r="N88" s="110"/>
      <c r="O88" s="111"/>
      <c r="P88" s="116"/>
      <c r="Q88" s="116"/>
      <c r="R88" s="116"/>
      <c r="S88" s="103">
        <f t="shared" si="41"/>
        <v>1</v>
      </c>
      <c r="T88" s="103">
        <f t="shared" si="42"/>
        <v>8</v>
      </c>
      <c r="U88" s="103">
        <f t="shared" si="43"/>
        <v>4</v>
      </c>
    </row>
    <row r="89" spans="1:21" ht="15.75" thickBot="1">
      <c r="A89" s="22">
        <v>4</v>
      </c>
      <c r="B89" s="75" t="s">
        <v>151</v>
      </c>
      <c r="C89" s="92" t="s">
        <v>126</v>
      </c>
      <c r="D89" s="109"/>
      <c r="E89" s="109"/>
      <c r="F89" s="109"/>
      <c r="G89" s="112"/>
      <c r="H89" s="112">
        <v>1</v>
      </c>
      <c r="I89" s="112">
        <v>3</v>
      </c>
      <c r="J89" s="113"/>
      <c r="K89" s="113"/>
      <c r="L89" s="113"/>
      <c r="M89" s="110"/>
      <c r="N89" s="110"/>
      <c r="O89" s="111"/>
      <c r="P89" s="116"/>
      <c r="Q89" s="116"/>
      <c r="R89" s="116"/>
      <c r="S89" s="103">
        <f t="shared" si="41"/>
        <v>0</v>
      </c>
      <c r="T89" s="103">
        <f t="shared" si="42"/>
        <v>1</v>
      </c>
      <c r="U89" s="103">
        <f t="shared" si="43"/>
        <v>3</v>
      </c>
    </row>
    <row r="90" spans="1:21" ht="15.75" thickBot="1">
      <c r="A90" s="22">
        <v>5</v>
      </c>
      <c r="B90" s="75" t="s">
        <v>186</v>
      </c>
      <c r="C90" s="92" t="s">
        <v>187</v>
      </c>
      <c r="D90" s="109">
        <v>1</v>
      </c>
      <c r="E90" s="109">
        <v>15</v>
      </c>
      <c r="F90" s="109">
        <v>4</v>
      </c>
      <c r="G90" s="112"/>
      <c r="H90" s="112"/>
      <c r="I90" s="112"/>
      <c r="J90" s="113"/>
      <c r="K90" s="113"/>
      <c r="L90" s="113"/>
      <c r="M90" s="110"/>
      <c r="N90" s="110"/>
      <c r="O90" s="117"/>
      <c r="P90" s="116"/>
      <c r="Q90" s="116"/>
      <c r="R90" s="116"/>
      <c r="S90" s="103">
        <f t="shared" si="41"/>
        <v>1</v>
      </c>
      <c r="T90" s="103">
        <f t="shared" si="42"/>
        <v>15</v>
      </c>
      <c r="U90" s="103">
        <f t="shared" si="43"/>
        <v>4</v>
      </c>
    </row>
    <row r="91" spans="1:21" s="66" customFormat="1" ht="15.75" thickBot="1">
      <c r="A91" s="22"/>
      <c r="B91" s="29" t="s">
        <v>9</v>
      </c>
      <c r="C91" s="29"/>
      <c r="D91" s="61">
        <f>SUM(D86:D90)</f>
        <v>4</v>
      </c>
      <c r="E91" s="61">
        <f>SUM(E86:E90)</f>
        <v>46</v>
      </c>
      <c r="F91" s="61">
        <f>SUM(F86:F90)</f>
        <v>16</v>
      </c>
      <c r="G91" s="62">
        <f aca="true" t="shared" si="44" ref="G91:R91">SUM(G86:G89)</f>
        <v>0</v>
      </c>
      <c r="H91" s="62">
        <f t="shared" si="44"/>
        <v>1</v>
      </c>
      <c r="I91" s="62">
        <f t="shared" si="44"/>
        <v>3</v>
      </c>
      <c r="J91" s="63">
        <f t="shared" si="44"/>
        <v>0</v>
      </c>
      <c r="K91" s="63">
        <f t="shared" si="44"/>
        <v>0</v>
      </c>
      <c r="L91" s="63">
        <f t="shared" si="44"/>
        <v>0</v>
      </c>
      <c r="M91" s="64">
        <f t="shared" si="44"/>
        <v>1</v>
      </c>
      <c r="N91" s="64">
        <f t="shared" si="44"/>
        <v>8</v>
      </c>
      <c r="O91" s="64">
        <f t="shared" si="44"/>
        <v>4</v>
      </c>
      <c r="P91" s="65">
        <f t="shared" si="44"/>
        <v>0</v>
      </c>
      <c r="Q91" s="65">
        <f t="shared" si="44"/>
        <v>0</v>
      </c>
      <c r="R91" s="65">
        <f t="shared" si="44"/>
        <v>0</v>
      </c>
      <c r="S91" s="60">
        <f>SUM(S86:S90)</f>
        <v>5</v>
      </c>
      <c r="T91" s="60">
        <f aca="true" t="shared" si="45" ref="T91:U91">SUM(T86:T90)</f>
        <v>55</v>
      </c>
      <c r="U91" s="60">
        <f t="shared" si="45"/>
        <v>23</v>
      </c>
    </row>
    <row r="92" spans="1:21" ht="16.5" thickBot="1">
      <c r="A92" s="18"/>
      <c r="B92" s="126" t="s">
        <v>182</v>
      </c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8"/>
    </row>
    <row r="93" spans="1:21" ht="15.75" thickBot="1">
      <c r="A93" s="22">
        <v>1</v>
      </c>
      <c r="B93" s="75" t="s">
        <v>164</v>
      </c>
      <c r="C93" s="92" t="s">
        <v>128</v>
      </c>
      <c r="D93" s="109">
        <v>1</v>
      </c>
      <c r="E93" s="109">
        <v>12</v>
      </c>
      <c r="F93" s="109">
        <v>4</v>
      </c>
      <c r="G93" s="112">
        <v>1</v>
      </c>
      <c r="H93" s="112">
        <v>12</v>
      </c>
      <c r="I93" s="112">
        <v>4</v>
      </c>
      <c r="J93" s="113"/>
      <c r="K93" s="113"/>
      <c r="L93" s="113"/>
      <c r="M93" s="110"/>
      <c r="N93" s="110"/>
      <c r="O93" s="111"/>
      <c r="P93" s="116"/>
      <c r="Q93" s="116"/>
      <c r="R93" s="116"/>
      <c r="S93" s="103">
        <f>SUM(D93,G93,J93,M93,P93)</f>
        <v>2</v>
      </c>
      <c r="T93" s="103">
        <f>SUM(E93,H93,K93,N93,Q93)</f>
        <v>24</v>
      </c>
      <c r="U93" s="103">
        <f>SUM(F93,I93,L93,O93,R93)</f>
        <v>8</v>
      </c>
    </row>
    <row r="94" spans="1:21" s="66" customFormat="1" ht="15.75" thickBot="1">
      <c r="A94" s="22"/>
      <c r="B94" s="29" t="s">
        <v>9</v>
      </c>
      <c r="C94" s="29"/>
      <c r="D94" s="61">
        <f aca="true" t="shared" si="46" ref="D94:U94">SUM(D93:D93)</f>
        <v>1</v>
      </c>
      <c r="E94" s="61">
        <f t="shared" si="46"/>
        <v>12</v>
      </c>
      <c r="F94" s="61">
        <f t="shared" si="46"/>
        <v>4</v>
      </c>
      <c r="G94" s="62">
        <f t="shared" si="46"/>
        <v>1</v>
      </c>
      <c r="H94" s="62">
        <f t="shared" si="46"/>
        <v>12</v>
      </c>
      <c r="I94" s="62">
        <f t="shared" si="46"/>
        <v>4</v>
      </c>
      <c r="J94" s="63">
        <f t="shared" si="46"/>
        <v>0</v>
      </c>
      <c r="K94" s="63">
        <f t="shared" si="46"/>
        <v>0</v>
      </c>
      <c r="L94" s="63">
        <f t="shared" si="46"/>
        <v>0</v>
      </c>
      <c r="M94" s="64">
        <f t="shared" si="46"/>
        <v>0</v>
      </c>
      <c r="N94" s="64">
        <f t="shared" si="46"/>
        <v>0</v>
      </c>
      <c r="O94" s="64">
        <f t="shared" si="46"/>
        <v>0</v>
      </c>
      <c r="P94" s="65">
        <f t="shared" si="46"/>
        <v>0</v>
      </c>
      <c r="Q94" s="65">
        <f t="shared" si="46"/>
        <v>0</v>
      </c>
      <c r="R94" s="65">
        <f t="shared" si="46"/>
        <v>0</v>
      </c>
      <c r="S94" s="60">
        <f t="shared" si="46"/>
        <v>2</v>
      </c>
      <c r="T94" s="60">
        <f t="shared" si="46"/>
        <v>24</v>
      </c>
      <c r="U94" s="60">
        <f t="shared" si="46"/>
        <v>8</v>
      </c>
    </row>
    <row r="95" spans="1:21" ht="16.5" customHeight="1" thickBot="1">
      <c r="A95" s="18"/>
      <c r="B95" s="126" t="s">
        <v>181</v>
      </c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8"/>
    </row>
    <row r="96" spans="1:21" ht="15.75" thickBot="1">
      <c r="A96" s="22">
        <v>1</v>
      </c>
      <c r="B96" s="75" t="s">
        <v>60</v>
      </c>
      <c r="C96" s="92" t="s">
        <v>128</v>
      </c>
      <c r="D96" s="109">
        <v>2</v>
      </c>
      <c r="E96" s="109">
        <v>24</v>
      </c>
      <c r="F96" s="109">
        <v>11.34</v>
      </c>
      <c r="G96" s="112">
        <v>1</v>
      </c>
      <c r="H96" s="112">
        <v>15</v>
      </c>
      <c r="I96" s="112">
        <v>5.67</v>
      </c>
      <c r="J96" s="113"/>
      <c r="K96" s="113"/>
      <c r="L96" s="113"/>
      <c r="M96" s="110"/>
      <c r="N96" s="110"/>
      <c r="O96" s="111"/>
      <c r="P96" s="116"/>
      <c r="Q96" s="116"/>
      <c r="R96" s="116"/>
      <c r="S96" s="103">
        <f aca="true" t="shared" si="47" ref="S96:U98">SUM(D96,G96,J96,M96,P96)</f>
        <v>3</v>
      </c>
      <c r="T96" s="103">
        <f t="shared" si="47"/>
        <v>39</v>
      </c>
      <c r="U96" s="103">
        <f t="shared" si="47"/>
        <v>17.009999999999998</v>
      </c>
    </row>
    <row r="97" spans="1:21" ht="15.75" thickBot="1">
      <c r="A97" s="22">
        <v>2</v>
      </c>
      <c r="B97" s="75" t="s">
        <v>61</v>
      </c>
      <c r="C97" s="92" t="s">
        <v>128</v>
      </c>
      <c r="D97" s="109"/>
      <c r="E97" s="109"/>
      <c r="F97" s="109"/>
      <c r="G97" s="112">
        <v>1</v>
      </c>
      <c r="H97" s="112">
        <v>11</v>
      </c>
      <c r="I97" s="112">
        <v>5.66</v>
      </c>
      <c r="J97" s="113"/>
      <c r="K97" s="113"/>
      <c r="L97" s="113"/>
      <c r="M97" s="110"/>
      <c r="N97" s="110"/>
      <c r="O97" s="111"/>
      <c r="P97" s="116"/>
      <c r="Q97" s="116"/>
      <c r="R97" s="116"/>
      <c r="S97" s="103">
        <f t="shared" si="47"/>
        <v>1</v>
      </c>
      <c r="T97" s="103">
        <f t="shared" si="47"/>
        <v>11</v>
      </c>
      <c r="U97" s="103">
        <f t="shared" si="47"/>
        <v>5.66</v>
      </c>
    </row>
    <row r="98" spans="1:21" ht="15.75" thickBot="1">
      <c r="A98" s="22">
        <v>3</v>
      </c>
      <c r="B98" s="75" t="s">
        <v>62</v>
      </c>
      <c r="C98" s="92" t="s">
        <v>128</v>
      </c>
      <c r="D98" s="109">
        <v>2</v>
      </c>
      <c r="E98" s="109">
        <v>19</v>
      </c>
      <c r="F98" s="109">
        <v>6.78</v>
      </c>
      <c r="G98" s="112"/>
      <c r="H98" s="112"/>
      <c r="I98" s="112"/>
      <c r="J98" s="113"/>
      <c r="K98" s="113"/>
      <c r="L98" s="113"/>
      <c r="M98" s="110"/>
      <c r="N98" s="110"/>
      <c r="O98" s="111"/>
      <c r="P98" s="116"/>
      <c r="Q98" s="116"/>
      <c r="R98" s="116"/>
      <c r="S98" s="103">
        <f t="shared" si="47"/>
        <v>2</v>
      </c>
      <c r="T98" s="103">
        <f t="shared" si="47"/>
        <v>19</v>
      </c>
      <c r="U98" s="103">
        <f t="shared" si="47"/>
        <v>6.78</v>
      </c>
    </row>
    <row r="99" spans="1:21" s="66" customFormat="1" ht="15.75" thickBot="1">
      <c r="A99" s="22"/>
      <c r="B99" s="29" t="s">
        <v>9</v>
      </c>
      <c r="C99" s="29"/>
      <c r="D99" s="61">
        <f aca="true" t="shared" si="48" ref="D99:U99">SUM(D96:D98)</f>
        <v>4</v>
      </c>
      <c r="E99" s="61">
        <f t="shared" si="48"/>
        <v>43</v>
      </c>
      <c r="F99" s="61">
        <f t="shared" si="48"/>
        <v>18.12</v>
      </c>
      <c r="G99" s="62">
        <f t="shared" si="48"/>
        <v>2</v>
      </c>
      <c r="H99" s="62">
        <f t="shared" si="48"/>
        <v>26</v>
      </c>
      <c r="I99" s="62">
        <f t="shared" si="48"/>
        <v>11.33</v>
      </c>
      <c r="J99" s="63">
        <f t="shared" si="48"/>
        <v>0</v>
      </c>
      <c r="K99" s="63">
        <f t="shared" si="48"/>
        <v>0</v>
      </c>
      <c r="L99" s="63">
        <f t="shared" si="48"/>
        <v>0</v>
      </c>
      <c r="M99" s="64">
        <f t="shared" si="48"/>
        <v>0</v>
      </c>
      <c r="N99" s="64">
        <f t="shared" si="48"/>
        <v>0</v>
      </c>
      <c r="O99" s="64">
        <f t="shared" si="48"/>
        <v>0</v>
      </c>
      <c r="P99" s="65">
        <f t="shared" si="48"/>
        <v>0</v>
      </c>
      <c r="Q99" s="65">
        <f t="shared" si="48"/>
        <v>0</v>
      </c>
      <c r="R99" s="65">
        <f t="shared" si="48"/>
        <v>0</v>
      </c>
      <c r="S99" s="60">
        <f t="shared" si="48"/>
        <v>6</v>
      </c>
      <c r="T99" s="60">
        <f t="shared" si="48"/>
        <v>69</v>
      </c>
      <c r="U99" s="60">
        <f t="shared" si="48"/>
        <v>29.45</v>
      </c>
    </row>
    <row r="100" spans="1:24" ht="19.5" thickBot="1">
      <c r="A100" s="18"/>
      <c r="B100" s="37" t="s">
        <v>85</v>
      </c>
      <c r="C100" s="37"/>
      <c r="D100" s="56">
        <f aca="true" t="shared" si="49" ref="D100:U100">SUM(D26,D40,D60,D84,D91,D94,D99)</f>
        <v>99</v>
      </c>
      <c r="E100" s="56">
        <f t="shared" si="49"/>
        <v>1138</v>
      </c>
      <c r="F100" s="56">
        <f t="shared" si="49"/>
        <v>238.12</v>
      </c>
      <c r="G100" s="56">
        <f t="shared" si="49"/>
        <v>47</v>
      </c>
      <c r="H100" s="56">
        <f t="shared" si="49"/>
        <v>535</v>
      </c>
      <c r="I100" s="56">
        <f t="shared" si="49"/>
        <v>176.33</v>
      </c>
      <c r="J100" s="56">
        <f t="shared" si="49"/>
        <v>23</v>
      </c>
      <c r="K100" s="56">
        <f t="shared" si="49"/>
        <v>227</v>
      </c>
      <c r="L100" s="56">
        <f t="shared" si="49"/>
        <v>75</v>
      </c>
      <c r="M100" s="56">
        <f t="shared" si="49"/>
        <v>23</v>
      </c>
      <c r="N100" s="56">
        <f t="shared" si="49"/>
        <v>230</v>
      </c>
      <c r="O100" s="56">
        <f t="shared" si="49"/>
        <v>69</v>
      </c>
      <c r="P100" s="56">
        <f t="shared" si="49"/>
        <v>7</v>
      </c>
      <c r="Q100" s="56">
        <f t="shared" si="49"/>
        <v>57</v>
      </c>
      <c r="R100" s="56">
        <f t="shared" si="49"/>
        <v>43</v>
      </c>
      <c r="S100" s="56">
        <f t="shared" si="49"/>
        <v>199</v>
      </c>
      <c r="T100" s="56">
        <f t="shared" si="49"/>
        <v>2187</v>
      </c>
      <c r="U100" s="56">
        <f t="shared" si="49"/>
        <v>601.45</v>
      </c>
      <c r="V100" s="66"/>
      <c r="W100" s="66"/>
      <c r="X100" s="66"/>
    </row>
  </sheetData>
  <mergeCells count="15">
    <mergeCell ref="B2:U4"/>
    <mergeCell ref="V6:X6"/>
    <mergeCell ref="B95:U95"/>
    <mergeCell ref="B85:U85"/>
    <mergeCell ref="B61:U61"/>
    <mergeCell ref="B41:U41"/>
    <mergeCell ref="B27:U27"/>
    <mergeCell ref="S5:U5"/>
    <mergeCell ref="B7:U7"/>
    <mergeCell ref="D5:F5"/>
    <mergeCell ref="G5:I5"/>
    <mergeCell ref="J5:L5"/>
    <mergeCell ref="M5:O5"/>
    <mergeCell ref="P5:R5"/>
    <mergeCell ref="B92:U92"/>
  </mergeCells>
  <printOptions/>
  <pageMargins left="0" right="0" top="0.3937007874015748" bottom="0" header="0" footer="0"/>
  <pageSetup horizontalDpi="600" verticalDpi="600" orientation="landscape" paperSize="9" scale="92" r:id="rId3"/>
  <rowBreaks count="3" manualBreakCount="3">
    <brk id="26" max="16383" man="1"/>
    <brk id="60" max="16383" man="1"/>
    <brk id="91" max="16383" man="1"/>
  </rowBreaks>
  <colBreaks count="1" manualBreakCount="1">
    <brk id="21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D3:D25"/>
  <sheetViews>
    <sheetView workbookViewId="0" topLeftCell="A1">
      <selection activeCell="D26" sqref="D26"/>
    </sheetView>
  </sheetViews>
  <sheetFormatPr defaultColWidth="9.140625" defaultRowHeight="15"/>
  <sheetData>
    <row r="2" ht="15.75" thickBot="1"/>
    <row r="3" ht="16.5" thickBot="1">
      <c r="D3" s="67">
        <v>8</v>
      </c>
    </row>
    <row r="4" ht="16.5" thickBot="1">
      <c r="D4" s="68">
        <v>10</v>
      </c>
    </row>
    <row r="5" ht="16.5" thickBot="1">
      <c r="D5" s="68">
        <v>12</v>
      </c>
    </row>
    <row r="6" ht="16.5" thickBot="1">
      <c r="D6" s="68">
        <v>6</v>
      </c>
    </row>
    <row r="7" ht="16.5" thickBot="1">
      <c r="D7" s="68">
        <v>12</v>
      </c>
    </row>
    <row r="8" ht="16.5" thickBot="1">
      <c r="D8" s="68">
        <v>12</v>
      </c>
    </row>
    <row r="9" ht="16.5" thickBot="1">
      <c r="D9" s="68">
        <v>8</v>
      </c>
    </row>
    <row r="10" ht="16.5" thickBot="1">
      <c r="D10" s="68">
        <v>6</v>
      </c>
    </row>
    <row r="11" ht="16.5" thickBot="1">
      <c r="D11" s="68">
        <v>6</v>
      </c>
    </row>
    <row r="12" ht="16.5" thickBot="1">
      <c r="D12" s="68">
        <v>4</v>
      </c>
    </row>
    <row r="13" ht="16.5" thickBot="1">
      <c r="D13" s="68">
        <v>8</v>
      </c>
    </row>
    <row r="14" ht="16.5" thickBot="1">
      <c r="D14" s="68">
        <v>12</v>
      </c>
    </row>
    <row r="15" ht="16.5" thickBot="1">
      <c r="D15" s="68">
        <v>8</v>
      </c>
    </row>
    <row r="16" ht="16.5" thickBot="1">
      <c r="D16" s="68">
        <v>6</v>
      </c>
    </row>
    <row r="17" ht="16.5" thickBot="1">
      <c r="D17" s="68">
        <v>12</v>
      </c>
    </row>
    <row r="18" ht="16.5" thickBot="1">
      <c r="D18" s="68">
        <v>9</v>
      </c>
    </row>
    <row r="19" ht="16.5" thickBot="1">
      <c r="D19" s="68">
        <v>8</v>
      </c>
    </row>
    <row r="20" ht="16.5" thickBot="1">
      <c r="D20" s="68">
        <v>2</v>
      </c>
    </row>
    <row r="21" ht="16.5" thickBot="1">
      <c r="D21" s="68">
        <v>8</v>
      </c>
    </row>
    <row r="22" ht="16.5" thickBot="1">
      <c r="D22" s="68">
        <v>13</v>
      </c>
    </row>
    <row r="23" ht="16.5" thickBot="1">
      <c r="D23" s="68">
        <v>8</v>
      </c>
    </row>
    <row r="24" ht="16.5" thickBot="1">
      <c r="D24" s="68">
        <v>8</v>
      </c>
    </row>
    <row r="25" ht="15">
      <c r="D25">
        <f>SUM(D3:D24)</f>
        <v>186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ШУмилова В А</dc:creator>
  <cp:keywords/>
  <dc:description/>
  <cp:lastModifiedBy>ШУмилова В А</cp:lastModifiedBy>
  <cp:lastPrinted>2015-11-12T13:02:55Z</cp:lastPrinted>
  <dcterms:created xsi:type="dcterms:W3CDTF">2014-05-23T05:59:03Z</dcterms:created>
  <dcterms:modified xsi:type="dcterms:W3CDTF">2015-12-22T10:19:19Z</dcterms:modified>
  <cp:category/>
  <cp:version/>
  <cp:contentType/>
  <cp:contentStatus/>
</cp:coreProperties>
</file>